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DA Budget\FYI 2023-2024\"/>
    </mc:Choice>
  </mc:AlternateContent>
  <xr:revisionPtr revIDLastSave="0" documentId="13_ncr:1_{72C372D9-0F30-4806-9ECE-209C3ADE7BF3}" xr6:coauthVersionLast="36" xr6:coauthVersionMax="36" xr10:uidLastSave="{00000000-0000-0000-0000-000000000000}"/>
  <bookViews>
    <workbookView xWindow="0" yWindow="0" windowWidth="28800" windowHeight="12225" activeTab="1" xr2:uid="{E8F81CDE-30F9-4925-96D0-C7A642AF246E}"/>
  </bookViews>
  <sheets>
    <sheet name="Sheet1" sheetId="1" r:id="rId1"/>
    <sheet name="FY22-23" sheetId="2" r:id="rId2"/>
    <sheet name="FY 21-22" sheetId="4" r:id="rId3"/>
    <sheet name="FY 20-21" sheetId="3" r:id="rId4"/>
  </sheets>
  <definedNames>
    <definedName name="_xlnm.Print_Area" localSheetId="3">'FY 20-21'!$A$1:$Q$38</definedName>
    <definedName name="_xlnm.Print_Area" localSheetId="2">'FY 21-22'!$A$1:$S$38</definedName>
    <definedName name="_xlnm.Print_Area" localSheetId="1">'FY22-23'!$C$1:$Q$39</definedName>
    <definedName name="_xlnm.Print_Area" localSheetId="0">Sheet1!$A$1:$S$77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4" l="1"/>
  <c r="P32" i="4"/>
  <c r="R12" i="4"/>
  <c r="L32" i="4"/>
  <c r="L31" i="4"/>
  <c r="P31" i="4" s="1"/>
  <c r="L30" i="4"/>
  <c r="P30" i="4" s="1"/>
  <c r="L29" i="4"/>
  <c r="P29" i="4" s="1"/>
  <c r="L28" i="4"/>
  <c r="L27" i="4"/>
  <c r="L26" i="4"/>
  <c r="L25" i="4"/>
  <c r="P25" i="4" s="1"/>
  <c r="L24" i="4"/>
  <c r="P24" i="4" s="1"/>
  <c r="L23" i="4"/>
  <c r="P23" i="4" s="1"/>
  <c r="L22" i="4"/>
  <c r="L21" i="4"/>
  <c r="L20" i="4"/>
  <c r="L19" i="4"/>
  <c r="P19" i="4" s="1"/>
  <c r="L18" i="4"/>
  <c r="P18" i="4" s="1"/>
  <c r="L17" i="4"/>
  <c r="P17" i="4" s="1"/>
  <c r="L16" i="4"/>
  <c r="L15" i="4"/>
  <c r="L14" i="4"/>
  <c r="L13" i="4"/>
  <c r="P13" i="4" s="1"/>
  <c r="L9" i="4"/>
  <c r="L8" i="4"/>
  <c r="P8" i="4" s="1"/>
  <c r="L7" i="4"/>
  <c r="P7" i="4" s="1"/>
  <c r="L6" i="4"/>
  <c r="P6" i="4" s="1"/>
  <c r="L5" i="4"/>
  <c r="L4" i="4"/>
  <c r="L3" i="4"/>
  <c r="L12" i="4" s="1"/>
  <c r="P28" i="4"/>
  <c r="P27" i="4"/>
  <c r="P26" i="4"/>
  <c r="P22" i="4"/>
  <c r="P21" i="4"/>
  <c r="P20" i="4"/>
  <c r="P16" i="4"/>
  <c r="P15" i="4"/>
  <c r="P14" i="4"/>
  <c r="P9" i="4"/>
  <c r="P5" i="4"/>
  <c r="P4" i="4"/>
  <c r="P3" i="4"/>
  <c r="N38" i="3"/>
  <c r="J38" i="3"/>
  <c r="H38" i="3"/>
  <c r="F38" i="3"/>
  <c r="L32" i="3"/>
  <c r="P31" i="3"/>
  <c r="L31" i="3"/>
  <c r="L30" i="3"/>
  <c r="P30" i="3" s="1"/>
  <c r="L29" i="3"/>
  <c r="P29" i="3" s="1"/>
  <c r="L28" i="3"/>
  <c r="P28" i="3" s="1"/>
  <c r="L27" i="3"/>
  <c r="P27" i="3" s="1"/>
  <c r="L26" i="3"/>
  <c r="P26" i="3" s="1"/>
  <c r="L25" i="3"/>
  <c r="P25" i="3" s="1"/>
  <c r="L24" i="3"/>
  <c r="P24" i="3" s="1"/>
  <c r="L23" i="3"/>
  <c r="P23" i="3" s="1"/>
  <c r="L22" i="3"/>
  <c r="P22" i="3" s="1"/>
  <c r="L21" i="3"/>
  <c r="P21" i="3" s="1"/>
  <c r="L20" i="3"/>
  <c r="P20" i="3" s="1"/>
  <c r="L19" i="3"/>
  <c r="P19" i="3" s="1"/>
  <c r="L18" i="3"/>
  <c r="P18" i="3" s="1"/>
  <c r="L17" i="3"/>
  <c r="P17" i="3" s="1"/>
  <c r="L16" i="3"/>
  <c r="P16" i="3" s="1"/>
  <c r="L15" i="3"/>
  <c r="P15" i="3" s="1"/>
  <c r="L14" i="3"/>
  <c r="P14" i="3" s="1"/>
  <c r="L13" i="3"/>
  <c r="P13" i="3" s="1"/>
  <c r="N12" i="3"/>
  <c r="J12" i="3"/>
  <c r="H12" i="3"/>
  <c r="F12" i="3"/>
  <c r="L9" i="3"/>
  <c r="P9" i="3" s="1"/>
  <c r="L8" i="3"/>
  <c r="P8" i="3" s="1"/>
  <c r="L7" i="3"/>
  <c r="P7" i="3" s="1"/>
  <c r="L6" i="3"/>
  <c r="P6" i="3" s="1"/>
  <c r="L5" i="3"/>
  <c r="P5" i="3" s="1"/>
  <c r="L4" i="3"/>
  <c r="P4" i="3" s="1"/>
  <c r="L3" i="3"/>
  <c r="P3" i="3" s="1"/>
  <c r="N38" i="4"/>
  <c r="J38" i="4"/>
  <c r="H38" i="4"/>
  <c r="F38" i="4"/>
  <c r="N12" i="4"/>
  <c r="J12" i="4"/>
  <c r="H12" i="4"/>
  <c r="F12" i="4"/>
  <c r="L38" i="3" l="1"/>
  <c r="P12" i="3"/>
  <c r="L12" i="3"/>
  <c r="P38" i="3"/>
  <c r="P38" i="4"/>
  <c r="P12" i="4"/>
  <c r="L38" i="4"/>
  <c r="L32" i="2"/>
  <c r="P26" i="2"/>
  <c r="P28" i="2"/>
  <c r="P25" i="2"/>
  <c r="N38" i="2"/>
  <c r="P20" i="2"/>
  <c r="P19" i="2"/>
  <c r="P18" i="2"/>
  <c r="J38" i="2"/>
  <c r="H38" i="2"/>
  <c r="F38" i="2"/>
  <c r="N12" i="2"/>
  <c r="J12" i="2"/>
  <c r="H12" i="2"/>
  <c r="F12" i="2"/>
  <c r="L31" i="2"/>
  <c r="P31" i="2" s="1"/>
  <c r="L30" i="2"/>
  <c r="P30" i="2" s="1"/>
  <c r="L29" i="2"/>
  <c r="P29" i="2" s="1"/>
  <c r="L28" i="2"/>
  <c r="L27" i="2"/>
  <c r="P27" i="2" s="1"/>
  <c r="L26" i="2"/>
  <c r="L25" i="2"/>
  <c r="L24" i="2"/>
  <c r="P24" i="2" s="1"/>
  <c r="L23" i="2"/>
  <c r="P23" i="2" s="1"/>
  <c r="L22" i="2"/>
  <c r="P22" i="2" s="1"/>
  <c r="L21" i="2"/>
  <c r="P21" i="2" s="1"/>
  <c r="L20" i="2"/>
  <c r="L19" i="2"/>
  <c r="L18" i="2"/>
  <c r="L17" i="2"/>
  <c r="P17" i="2" s="1"/>
  <c r="L16" i="2"/>
  <c r="P16" i="2" s="1"/>
  <c r="L15" i="2"/>
  <c r="P15" i="2" s="1"/>
  <c r="L14" i="2"/>
  <c r="P14" i="2" s="1"/>
  <c r="L13" i="2"/>
  <c r="P13" i="2" s="1"/>
  <c r="P6" i="2"/>
  <c r="L9" i="2"/>
  <c r="P9" i="2" s="1"/>
  <c r="L8" i="2"/>
  <c r="P8" i="2" s="1"/>
  <c r="L7" i="2"/>
  <c r="P7" i="2" s="1"/>
  <c r="L6" i="2"/>
  <c r="L5" i="2"/>
  <c r="P5" i="2" s="1"/>
  <c r="L4" i="2"/>
  <c r="P4" i="2" s="1"/>
  <c r="L3" i="2"/>
  <c r="P3" i="2" s="1"/>
  <c r="P12" i="2" l="1"/>
  <c r="L12" i="2"/>
  <c r="L38" i="2"/>
  <c r="P38" i="2"/>
</calcChain>
</file>

<file path=xl/sharedStrings.xml><?xml version="1.0" encoding="utf-8"?>
<sst xmlns="http://schemas.openxmlformats.org/spreadsheetml/2006/main" count="283" uniqueCount="154">
  <si>
    <t>Salamanca IDA Budget 2022-2023</t>
  </si>
  <si>
    <t>Income</t>
  </si>
  <si>
    <t>Acct #</t>
  </si>
  <si>
    <t>Acct Description</t>
  </si>
  <si>
    <t>General</t>
  </si>
  <si>
    <t>Eco Dev</t>
  </si>
  <si>
    <t>Section 8</t>
  </si>
  <si>
    <t>SADC</t>
  </si>
  <si>
    <t>TOTAL</t>
  </si>
  <si>
    <t xml:space="preserve"> </t>
  </si>
  <si>
    <t>A4001</t>
  </si>
  <si>
    <t>Bank Interest</t>
  </si>
  <si>
    <t>A4010</t>
  </si>
  <si>
    <t>Other Income</t>
  </si>
  <si>
    <t>A4020</t>
  </si>
  <si>
    <t>Rental Revenue</t>
  </si>
  <si>
    <t>Program Income - Principal</t>
  </si>
  <si>
    <t>B4030</t>
  </si>
  <si>
    <t>B4080</t>
  </si>
  <si>
    <t>B4090</t>
  </si>
  <si>
    <t>Program Income - Interest</t>
  </si>
  <si>
    <t>D4000</t>
  </si>
  <si>
    <t>HUD Revenue HAP</t>
  </si>
  <si>
    <t>D4010</t>
  </si>
  <si>
    <t>D4020</t>
  </si>
  <si>
    <t>Interest Income</t>
  </si>
  <si>
    <t>D4950</t>
  </si>
  <si>
    <t>Admin Revenue</t>
  </si>
  <si>
    <t>Expenses</t>
  </si>
  <si>
    <t>A5000</t>
  </si>
  <si>
    <t>A5001</t>
  </si>
  <si>
    <t>FICA Expense GF</t>
  </si>
  <si>
    <t>Salaray Expense GF</t>
  </si>
  <si>
    <t>A5110</t>
  </si>
  <si>
    <t>Fringe Benefits GF</t>
  </si>
  <si>
    <t>A5200</t>
  </si>
  <si>
    <t>Office Expense GF</t>
  </si>
  <si>
    <t>A5310</t>
  </si>
  <si>
    <t>Legal Expesne GF</t>
  </si>
  <si>
    <t>A5330</t>
  </si>
  <si>
    <t>Contractual Expense GF</t>
  </si>
  <si>
    <t>A5350</t>
  </si>
  <si>
    <t>Audit Expense GF</t>
  </si>
  <si>
    <t>A5360</t>
  </si>
  <si>
    <t>Comptroller Expense GF</t>
  </si>
  <si>
    <t>A5400</t>
  </si>
  <si>
    <t>Travel GF</t>
  </si>
  <si>
    <t xml:space="preserve">A5510 </t>
  </si>
  <si>
    <t>Rent Expesense GF</t>
  </si>
  <si>
    <t>Phone Expense GF</t>
  </si>
  <si>
    <t>A5610</t>
  </si>
  <si>
    <t>A5700</t>
  </si>
  <si>
    <t>Interest Expense GF</t>
  </si>
  <si>
    <t>A5850</t>
  </si>
  <si>
    <t>Property Maint. GF</t>
  </si>
  <si>
    <t>A5870</t>
  </si>
  <si>
    <t>Equip. Main GF</t>
  </si>
  <si>
    <t>A5880</t>
  </si>
  <si>
    <t>SNI Lease Expesne GF</t>
  </si>
  <si>
    <t>A5910</t>
  </si>
  <si>
    <t>Depreciation Expense GF</t>
  </si>
  <si>
    <t>B5000</t>
  </si>
  <si>
    <t>Salary Expense</t>
  </si>
  <si>
    <t>B5001</t>
  </si>
  <si>
    <t xml:space="preserve">FICA Expense </t>
  </si>
  <si>
    <t>B5110</t>
  </si>
  <si>
    <t xml:space="preserve">Fringe Benefits  </t>
  </si>
  <si>
    <t>B5310</t>
  </si>
  <si>
    <t>Legal Expense</t>
  </si>
  <si>
    <t>B5320</t>
  </si>
  <si>
    <t>Insurance Expense</t>
  </si>
  <si>
    <t>B5330</t>
  </si>
  <si>
    <t xml:space="preserve">Contractual Expense </t>
  </si>
  <si>
    <t>B5340</t>
  </si>
  <si>
    <t xml:space="preserve">Audit Expense   </t>
  </si>
  <si>
    <t>B5360</t>
  </si>
  <si>
    <t xml:space="preserve">Comptroller Expense </t>
  </si>
  <si>
    <t>B5510</t>
  </si>
  <si>
    <t>Rent Expense</t>
  </si>
  <si>
    <t>B5570</t>
  </si>
  <si>
    <t>Equipment</t>
  </si>
  <si>
    <t>B5600</t>
  </si>
  <si>
    <t>B5610</t>
  </si>
  <si>
    <t>Telephone</t>
  </si>
  <si>
    <t>B5800</t>
  </si>
  <si>
    <t xml:space="preserve">Property Maint. </t>
  </si>
  <si>
    <t>B5811</t>
  </si>
  <si>
    <t>Utilities Expense</t>
  </si>
  <si>
    <t>B5812</t>
  </si>
  <si>
    <t>SNI Lease Expense</t>
  </si>
  <si>
    <t>B5813</t>
  </si>
  <si>
    <t>Misc Expense</t>
  </si>
  <si>
    <t>B5910</t>
  </si>
  <si>
    <t>D5000</t>
  </si>
  <si>
    <t>D5010</t>
  </si>
  <si>
    <t>FICA Expense</t>
  </si>
  <si>
    <t>D5020</t>
  </si>
  <si>
    <t>Fringe Benefits</t>
  </si>
  <si>
    <t>D5050</t>
  </si>
  <si>
    <t>Housing Asst Payment</t>
  </si>
  <si>
    <t>D5060</t>
  </si>
  <si>
    <t>Audit Expense</t>
  </si>
  <si>
    <t>D50070</t>
  </si>
  <si>
    <t>D5080</t>
  </si>
  <si>
    <t>Hap Port -In</t>
  </si>
  <si>
    <t>D5090</t>
  </si>
  <si>
    <t>Continuing Education</t>
  </si>
  <si>
    <t>D5120</t>
  </si>
  <si>
    <t>Equip. Maint. Expense</t>
  </si>
  <si>
    <t>Scott Collins Computers</t>
  </si>
  <si>
    <t>D5140</t>
  </si>
  <si>
    <t xml:space="preserve">Office Expense  </t>
  </si>
  <si>
    <t>Travel Expense</t>
  </si>
  <si>
    <t>D5150</t>
  </si>
  <si>
    <t>D5160</t>
  </si>
  <si>
    <t>Contractual - Inspector</t>
  </si>
  <si>
    <t>D5190</t>
  </si>
  <si>
    <t>Admin Fee Port Out</t>
  </si>
  <si>
    <t>D5200</t>
  </si>
  <si>
    <t>Comptroller Fee</t>
  </si>
  <si>
    <t>D5500</t>
  </si>
  <si>
    <t>Office Rent</t>
  </si>
  <si>
    <t>D5910</t>
  </si>
  <si>
    <t xml:space="preserve">Depreciation Expense </t>
  </si>
  <si>
    <t>*leaving UPMC in for now as they may be there for another year</t>
  </si>
  <si>
    <t>Professional Fees</t>
  </si>
  <si>
    <t>*City Removed Light Pole we were paying for</t>
  </si>
  <si>
    <t>Deprecation Expense</t>
  </si>
  <si>
    <t>Rental Income</t>
  </si>
  <si>
    <t>Building Not Health</t>
  </si>
  <si>
    <t>Health</t>
  </si>
  <si>
    <t>Insurance Expense (Building not Health)</t>
  </si>
  <si>
    <t>HAP Payments</t>
  </si>
  <si>
    <t xml:space="preserve">Salaray Expense </t>
  </si>
  <si>
    <t xml:space="preserve">Fringe Benefits </t>
  </si>
  <si>
    <t xml:space="preserve">Office Expense </t>
  </si>
  <si>
    <t xml:space="preserve">Legal Expesne </t>
  </si>
  <si>
    <t xml:space="preserve">Audit Expense </t>
  </si>
  <si>
    <t xml:space="preserve">Travel </t>
  </si>
  <si>
    <t xml:space="preserve">Rent Expesense </t>
  </si>
  <si>
    <t xml:space="preserve">Phone Expense </t>
  </si>
  <si>
    <t>Guess for YR END TOTAL</t>
  </si>
  <si>
    <t>FY 21-22 Guess</t>
  </si>
  <si>
    <t>FY 20-21</t>
  </si>
  <si>
    <t>Actual</t>
  </si>
  <si>
    <t>Rental &amp; Financing Income</t>
  </si>
  <si>
    <t>Federal Subsidies &amp; Grants</t>
  </si>
  <si>
    <t xml:space="preserve">Salary Expense </t>
  </si>
  <si>
    <t>Salaraies &amp; Wages</t>
  </si>
  <si>
    <t>Subsidies to Public Authorities</t>
  </si>
  <si>
    <t>Professional Services Contracts</t>
  </si>
  <si>
    <t>Other Operating Expenditures</t>
  </si>
  <si>
    <t>FY22-23</t>
  </si>
  <si>
    <t>PARIS Report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</si>
</sst>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2" xfId="0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6" borderId="1" xfId="0" applyNumberFormat="1" applyFill="1" applyBorder="1"/>
    <xf numFmtId="164" fontId="3" fillId="0" borderId="1" xfId="0" applyNumberFormat="1" applyFont="1" applyBorder="1"/>
    <xf numFmtId="164" fontId="3" fillId="6" borderId="1" xfId="0" applyNumberFormat="1" applyFont="1" applyFill="1" applyBorder="1"/>
    <xf numFmtId="0" fontId="3" fillId="7" borderId="1" xfId="0" applyFont="1" applyFill="1" applyBorder="1"/>
    <xf numFmtId="164" fontId="3" fillId="2" borderId="1" xfId="0" applyNumberFormat="1" applyFon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10" borderId="1" xfId="0" applyNumberFormat="1" applyFill="1" applyBorder="1"/>
    <xf numFmtId="164" fontId="0" fillId="11" borderId="1" xfId="0" applyNumberFormat="1" applyFill="1" applyBorder="1"/>
    <xf numFmtId="164" fontId="0" fillId="12" borderId="1" xfId="0" applyNumberFormat="1" applyFill="1" applyBorder="1"/>
    <xf numFmtId="164" fontId="0" fillId="13" borderId="1" xfId="0" applyNumberFormat="1" applyFill="1" applyBorder="1"/>
    <xf numFmtId="164" fontId="0" fillId="14" borderId="1" xfId="0" applyNumberFormat="1" applyFill="1" applyBorder="1"/>
    <xf numFmtId="164" fontId="0" fillId="15" borderId="1" xfId="0" applyNumberForma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3" borderId="1" xfId="0" applyFill="1" applyBorder="1"/>
    <xf numFmtId="164" fontId="0" fillId="16" borderId="1" xfId="0" applyNumberFormat="1" applyFill="1" applyBorder="1"/>
    <xf numFmtId="164" fontId="0" fillId="7" borderId="1" xfId="0" applyNumberFormat="1" applyFill="1" applyBorder="1"/>
    <xf numFmtId="164" fontId="0" fillId="1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9999FF"/>
      <color rgb="FF66FFFF"/>
      <color rgb="FFFF3399"/>
      <color rgb="FF3399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7045-4B11-47AA-92A7-46D3361DABFD}">
  <sheetPr>
    <pageSetUpPr fitToPage="1"/>
  </sheetPr>
  <dimension ref="A1:T76"/>
  <sheetViews>
    <sheetView workbookViewId="0">
      <selection activeCell="A4" sqref="A4:T77"/>
    </sheetView>
  </sheetViews>
  <sheetFormatPr defaultRowHeight="15" x14ac:dyDescent="0.25"/>
  <cols>
    <col min="1" max="1" width="4" customWidth="1"/>
    <col min="2" max="2" width="13.85546875" customWidth="1"/>
    <col min="3" max="3" width="3.7109375" customWidth="1"/>
    <col min="5" max="5" width="3.5703125" customWidth="1"/>
    <col min="6" max="6" width="25.85546875" customWidth="1"/>
    <col min="7" max="7" width="2.85546875" customWidth="1"/>
    <col min="8" max="8" width="13" customWidth="1"/>
    <col min="9" max="9" width="2.85546875" customWidth="1"/>
    <col min="10" max="10" width="13" customWidth="1"/>
    <col min="11" max="11" width="2.85546875" customWidth="1"/>
    <col min="12" max="12" width="13" customWidth="1"/>
    <col min="13" max="13" width="2.85546875" customWidth="1"/>
    <col min="14" max="14" width="14.5703125" customWidth="1"/>
    <col min="15" max="15" width="2.7109375" customWidth="1"/>
    <col min="16" max="16" width="13" customWidth="1"/>
    <col min="17" max="17" width="2.85546875" customWidth="1"/>
    <col min="18" max="18" width="13.42578125" customWidth="1"/>
    <col min="19" max="19" width="3.85546875" customWidth="1"/>
  </cols>
  <sheetData>
    <row r="1" spans="1:20" ht="15.75" thickBot="1" x14ac:dyDescent="0.3"/>
    <row r="2" spans="1:20" ht="29.25" thickBot="1" x14ac:dyDescent="0.5">
      <c r="C2" s="7"/>
      <c r="D2" s="8" t="s">
        <v>0</v>
      </c>
      <c r="E2" s="9"/>
      <c r="F2" s="9"/>
      <c r="G2" s="9"/>
      <c r="H2" s="9"/>
      <c r="I2" s="9"/>
      <c r="J2" s="10"/>
    </row>
    <row r="3" spans="1:20" ht="15.75" thickBot="1" x14ac:dyDescent="0.3"/>
    <row r="4" spans="1:20" ht="19.5" thickBot="1" x14ac:dyDescent="0.35">
      <c r="A4" s="3"/>
      <c r="B4" s="5" t="s">
        <v>9</v>
      </c>
      <c r="C4" s="4"/>
      <c r="D4" s="5" t="s">
        <v>2</v>
      </c>
      <c r="E4" s="4"/>
      <c r="F4" s="5" t="s">
        <v>3</v>
      </c>
      <c r="G4" s="4"/>
      <c r="H4" s="5" t="s">
        <v>4</v>
      </c>
      <c r="I4" s="6"/>
      <c r="J4" s="5" t="s">
        <v>5</v>
      </c>
      <c r="K4" s="4"/>
      <c r="L4" s="5" t="s">
        <v>6</v>
      </c>
      <c r="M4" s="6"/>
      <c r="N4" s="5" t="s">
        <v>8</v>
      </c>
      <c r="O4" s="4"/>
      <c r="P4" s="5" t="s">
        <v>7</v>
      </c>
      <c r="Q4" s="4"/>
      <c r="R4" s="5" t="s">
        <v>8</v>
      </c>
      <c r="S4" s="3"/>
    </row>
    <row r="5" spans="1:20" ht="19.5" thickBot="1" x14ac:dyDescent="0.35">
      <c r="A5" s="3"/>
      <c r="B5" s="4" t="s">
        <v>9</v>
      </c>
      <c r="C5" s="3"/>
      <c r="D5" s="3"/>
      <c r="E5" s="3"/>
      <c r="F5" s="3"/>
      <c r="G5" s="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/>
    </row>
    <row r="6" spans="1:20" ht="19.5" thickBot="1" x14ac:dyDescent="0.35">
      <c r="A6" s="3"/>
      <c r="B6" s="2" t="s">
        <v>1</v>
      </c>
      <c r="C6" s="3"/>
      <c r="D6" s="1" t="s">
        <v>10</v>
      </c>
      <c r="E6" s="3"/>
      <c r="F6" s="1" t="s">
        <v>11</v>
      </c>
      <c r="G6" s="3"/>
      <c r="H6" s="13">
        <v>10</v>
      </c>
      <c r="I6" s="12"/>
      <c r="J6" s="13"/>
      <c r="K6" s="12"/>
      <c r="L6" s="13" t="s">
        <v>9</v>
      </c>
      <c r="M6" s="12"/>
      <c r="N6" s="13"/>
      <c r="O6" s="12"/>
      <c r="P6" s="13">
        <v>10</v>
      </c>
      <c r="Q6" s="12"/>
      <c r="R6" s="13"/>
      <c r="S6" s="3"/>
    </row>
    <row r="7" spans="1:20" ht="15.75" thickBot="1" x14ac:dyDescent="0.3">
      <c r="A7" s="3"/>
      <c r="B7" s="1"/>
      <c r="C7" s="3"/>
      <c r="D7" s="1" t="s">
        <v>12</v>
      </c>
      <c r="E7" s="3"/>
      <c r="F7" s="1" t="s">
        <v>128</v>
      </c>
      <c r="G7" s="3"/>
      <c r="H7" s="13">
        <v>56000</v>
      </c>
      <c r="I7" s="12"/>
      <c r="J7" s="13"/>
      <c r="K7" s="12"/>
      <c r="L7" s="13"/>
      <c r="M7" s="12"/>
      <c r="N7" s="13"/>
      <c r="O7" s="12"/>
      <c r="P7" s="13">
        <v>18500</v>
      </c>
      <c r="Q7" s="12"/>
      <c r="R7" s="13"/>
      <c r="S7" s="3"/>
    </row>
    <row r="8" spans="1:20" ht="15.75" thickBot="1" x14ac:dyDescent="0.3">
      <c r="A8" s="3"/>
      <c r="B8" s="1"/>
      <c r="C8" s="3"/>
      <c r="D8" s="1" t="s">
        <v>14</v>
      </c>
      <c r="E8" s="3"/>
      <c r="F8" s="1" t="s">
        <v>13</v>
      </c>
      <c r="G8" s="3"/>
      <c r="H8" s="13">
        <v>1000</v>
      </c>
      <c r="I8" s="12"/>
      <c r="J8" s="13"/>
      <c r="K8" s="12"/>
      <c r="L8" s="13" t="s">
        <v>9</v>
      </c>
      <c r="M8" s="12"/>
      <c r="N8" s="13"/>
      <c r="O8" s="12"/>
      <c r="P8" s="13"/>
      <c r="Q8" s="12"/>
      <c r="R8" s="13"/>
      <c r="S8" s="3"/>
    </row>
    <row r="9" spans="1:20" ht="15.75" thickBot="1" x14ac:dyDescent="0.3">
      <c r="A9" s="3"/>
      <c r="B9" s="1"/>
      <c r="C9" s="3"/>
      <c r="D9" s="1" t="s">
        <v>10</v>
      </c>
      <c r="E9" s="3"/>
      <c r="F9" s="1" t="s">
        <v>11</v>
      </c>
      <c r="G9" s="3"/>
      <c r="H9" s="13"/>
      <c r="I9" s="12"/>
      <c r="J9" s="13">
        <v>50</v>
      </c>
      <c r="K9" s="12"/>
      <c r="L9" s="13"/>
      <c r="M9" s="12"/>
      <c r="N9" s="13"/>
      <c r="O9" s="12"/>
      <c r="P9" s="13"/>
      <c r="Q9" s="12"/>
      <c r="R9" s="13"/>
      <c r="S9" s="3"/>
    </row>
    <row r="10" spans="1:20" ht="15.75" thickBot="1" x14ac:dyDescent="0.3">
      <c r="A10" s="3"/>
      <c r="B10" s="1"/>
      <c r="C10" s="3"/>
      <c r="D10" s="1" t="s">
        <v>17</v>
      </c>
      <c r="E10" s="3"/>
      <c r="F10" s="1" t="s">
        <v>15</v>
      </c>
      <c r="G10" s="3"/>
      <c r="H10" s="13"/>
      <c r="I10" s="12"/>
      <c r="J10" s="13">
        <v>106000</v>
      </c>
      <c r="K10" s="12"/>
      <c r="L10" s="13"/>
      <c r="M10" s="12"/>
      <c r="N10" s="13"/>
      <c r="O10" s="12"/>
      <c r="P10" s="13"/>
      <c r="Q10" s="12"/>
      <c r="R10" s="13"/>
      <c r="S10" s="3"/>
      <c r="T10" t="s">
        <v>124</v>
      </c>
    </row>
    <row r="11" spans="1:20" ht="15.75" thickBot="1" x14ac:dyDescent="0.3">
      <c r="A11" s="3"/>
      <c r="B11" s="1"/>
      <c r="C11" s="3"/>
      <c r="D11" s="1" t="s">
        <v>18</v>
      </c>
      <c r="E11" s="3"/>
      <c r="F11" s="1" t="s">
        <v>16</v>
      </c>
      <c r="G11" s="3"/>
      <c r="H11" s="13"/>
      <c r="I11" s="12"/>
      <c r="J11" s="13">
        <v>12000</v>
      </c>
      <c r="K11" s="12"/>
      <c r="L11" s="13"/>
      <c r="M11" s="12"/>
      <c r="N11" s="13"/>
      <c r="O11" s="12"/>
      <c r="P11" s="13"/>
      <c r="Q11" s="12"/>
      <c r="R11" s="13"/>
      <c r="S11" s="3"/>
    </row>
    <row r="12" spans="1:20" ht="15.75" thickBot="1" x14ac:dyDescent="0.3">
      <c r="A12" s="3"/>
      <c r="B12" s="1"/>
      <c r="C12" s="3"/>
      <c r="D12" s="1" t="s">
        <v>19</v>
      </c>
      <c r="E12" s="3"/>
      <c r="F12" s="1" t="s">
        <v>20</v>
      </c>
      <c r="G12" s="3"/>
      <c r="H12" s="13"/>
      <c r="I12" s="12"/>
      <c r="J12" s="13">
        <v>1900</v>
      </c>
      <c r="K12" s="12"/>
      <c r="L12" s="13"/>
      <c r="M12" s="12"/>
      <c r="N12" s="13"/>
      <c r="O12" s="12"/>
      <c r="P12" s="13"/>
      <c r="Q12" s="12"/>
      <c r="R12" s="13"/>
      <c r="S12" s="3"/>
    </row>
    <row r="13" spans="1:20" ht="15.75" thickBot="1" x14ac:dyDescent="0.3">
      <c r="A13" s="3"/>
      <c r="B13" s="1"/>
      <c r="C13" s="3"/>
      <c r="D13" s="1" t="s">
        <v>21</v>
      </c>
      <c r="E13" s="3"/>
      <c r="F13" s="1" t="s">
        <v>22</v>
      </c>
      <c r="G13" s="3"/>
      <c r="H13" s="13"/>
      <c r="I13" s="12"/>
      <c r="J13" s="13"/>
      <c r="K13" s="12"/>
      <c r="L13" s="13">
        <v>505000</v>
      </c>
      <c r="M13" s="12"/>
      <c r="N13" s="13"/>
      <c r="O13" s="12"/>
      <c r="P13" s="13"/>
      <c r="Q13" s="12"/>
      <c r="R13" s="13"/>
      <c r="S13" s="3"/>
    </row>
    <row r="14" spans="1:20" ht="15.75" thickBot="1" x14ac:dyDescent="0.3">
      <c r="A14" s="3"/>
      <c r="B14" s="1"/>
      <c r="C14" s="3"/>
      <c r="D14" s="1" t="s">
        <v>23</v>
      </c>
      <c r="E14" s="3"/>
      <c r="F14" s="1" t="s">
        <v>13</v>
      </c>
      <c r="G14" s="3"/>
      <c r="H14" s="13"/>
      <c r="I14" s="12"/>
      <c r="J14" s="13"/>
      <c r="K14" s="12"/>
      <c r="L14" s="13">
        <v>1500</v>
      </c>
      <c r="M14" s="12"/>
      <c r="N14" s="13"/>
      <c r="O14" s="12"/>
      <c r="P14" s="13"/>
      <c r="Q14" s="12"/>
      <c r="R14" s="13"/>
      <c r="S14" s="3"/>
    </row>
    <row r="15" spans="1:20" ht="15.75" thickBot="1" x14ac:dyDescent="0.3">
      <c r="A15" s="3"/>
      <c r="B15" s="1"/>
      <c r="C15" s="3"/>
      <c r="D15" s="1" t="s">
        <v>24</v>
      </c>
      <c r="E15" s="3"/>
      <c r="F15" s="1" t="s">
        <v>25</v>
      </c>
      <c r="G15" s="3"/>
      <c r="H15" s="13"/>
      <c r="I15" s="12"/>
      <c r="J15" s="13"/>
      <c r="K15" s="12"/>
      <c r="L15" s="13">
        <v>50</v>
      </c>
      <c r="M15" s="12"/>
      <c r="N15" s="13"/>
      <c r="O15" s="12"/>
      <c r="P15" s="13"/>
      <c r="Q15" s="12"/>
      <c r="R15" s="13"/>
      <c r="S15" s="3"/>
    </row>
    <row r="16" spans="1:20" ht="15.75" thickBot="1" x14ac:dyDescent="0.3">
      <c r="A16" s="3"/>
      <c r="B16" s="1"/>
      <c r="C16" s="3"/>
      <c r="D16" s="1" t="s">
        <v>26</v>
      </c>
      <c r="E16" s="3"/>
      <c r="F16" s="1" t="s">
        <v>27</v>
      </c>
      <c r="G16" s="3"/>
      <c r="H16" s="13"/>
      <c r="I16" s="12"/>
      <c r="J16" s="13"/>
      <c r="K16" s="12"/>
      <c r="L16" s="13">
        <v>83000</v>
      </c>
      <c r="M16" s="12"/>
      <c r="N16" s="13"/>
      <c r="O16" s="12"/>
      <c r="P16" s="13"/>
      <c r="Q16" s="12"/>
      <c r="R16" s="13"/>
      <c r="S16" s="3"/>
    </row>
    <row r="17" spans="1:19" ht="15.75" thickBot="1" x14ac:dyDescent="0.3">
      <c r="A17" s="3"/>
      <c r="B17" s="1"/>
      <c r="C17" s="3"/>
      <c r="D17" s="1"/>
      <c r="E17" s="3"/>
      <c r="F17" s="1"/>
      <c r="G17" s="3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3"/>
    </row>
    <row r="18" spans="1:19" ht="15.75" thickBot="1" x14ac:dyDescent="0.3">
      <c r="A18" s="3"/>
      <c r="B18" s="1"/>
      <c r="C18" s="3"/>
      <c r="D18" s="1"/>
      <c r="E18" s="3"/>
      <c r="F18" s="1"/>
      <c r="G18" s="3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3"/>
    </row>
    <row r="19" spans="1:19" ht="15.75" thickBot="1" x14ac:dyDescent="0.3">
      <c r="A19" s="11"/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1"/>
    </row>
    <row r="20" spans="1:19" ht="19.5" thickBot="1" x14ac:dyDescent="0.35">
      <c r="A20" s="3"/>
      <c r="B20" s="2" t="s">
        <v>28</v>
      </c>
      <c r="C20" s="3"/>
      <c r="D20" s="1" t="s">
        <v>29</v>
      </c>
      <c r="E20" s="3"/>
      <c r="F20" s="1" t="s">
        <v>32</v>
      </c>
      <c r="G20" s="3"/>
      <c r="H20" s="13">
        <v>41000</v>
      </c>
      <c r="I20" s="12"/>
      <c r="J20" s="13"/>
      <c r="K20" s="12"/>
      <c r="L20" s="13"/>
      <c r="M20" s="12"/>
      <c r="N20" s="13"/>
      <c r="O20" s="12"/>
      <c r="P20" s="13">
        <v>2000</v>
      </c>
      <c r="Q20" s="12"/>
      <c r="R20" s="13"/>
      <c r="S20" s="3"/>
    </row>
    <row r="21" spans="1:19" ht="15.75" thickBot="1" x14ac:dyDescent="0.3">
      <c r="A21" s="3"/>
      <c r="B21" s="1"/>
      <c r="C21" s="3"/>
      <c r="D21" s="1" t="s">
        <v>30</v>
      </c>
      <c r="E21" s="3"/>
      <c r="F21" s="1" t="s">
        <v>31</v>
      </c>
      <c r="G21" s="3"/>
      <c r="H21" s="13">
        <v>3200</v>
      </c>
      <c r="I21" s="12"/>
      <c r="J21" s="13"/>
      <c r="K21" s="12"/>
      <c r="L21" s="13"/>
      <c r="M21" s="12"/>
      <c r="N21" s="13"/>
      <c r="O21" s="12"/>
      <c r="P21" s="13">
        <v>150</v>
      </c>
      <c r="Q21" s="12"/>
      <c r="R21" s="13"/>
      <c r="S21" s="3"/>
    </row>
    <row r="22" spans="1:19" ht="15.75" thickBot="1" x14ac:dyDescent="0.3">
      <c r="A22" s="3"/>
      <c r="B22" s="1"/>
      <c r="C22" s="3"/>
      <c r="D22" s="1" t="s">
        <v>33</v>
      </c>
      <c r="E22" s="3"/>
      <c r="F22" s="1" t="s">
        <v>34</v>
      </c>
      <c r="G22" s="3"/>
      <c r="H22" s="13">
        <v>750</v>
      </c>
      <c r="I22" s="12"/>
      <c r="J22" s="13"/>
      <c r="K22" s="12"/>
      <c r="L22" s="13"/>
      <c r="M22" s="12"/>
      <c r="N22" s="13"/>
      <c r="O22" s="12"/>
      <c r="P22" s="13">
        <v>0</v>
      </c>
      <c r="Q22" s="12"/>
      <c r="R22" s="13"/>
      <c r="S22" s="3"/>
    </row>
    <row r="23" spans="1:19" ht="15.75" thickBot="1" x14ac:dyDescent="0.3">
      <c r="A23" s="3"/>
      <c r="B23" s="1"/>
      <c r="C23" s="3"/>
      <c r="D23" s="1" t="s">
        <v>35</v>
      </c>
      <c r="E23" s="3"/>
      <c r="F23" s="1" t="s">
        <v>36</v>
      </c>
      <c r="G23" s="3"/>
      <c r="H23" s="13">
        <v>1000</v>
      </c>
      <c r="I23" s="12"/>
      <c r="J23" s="13"/>
      <c r="K23" s="12"/>
      <c r="L23" s="13"/>
      <c r="M23" s="12"/>
      <c r="N23" s="13"/>
      <c r="O23" s="12"/>
      <c r="P23" s="13">
        <v>1000</v>
      </c>
      <c r="Q23" s="12"/>
      <c r="R23" s="13"/>
      <c r="S23" s="3"/>
    </row>
    <row r="24" spans="1:19" ht="15.75" thickBot="1" x14ac:dyDescent="0.3">
      <c r="A24" s="3"/>
      <c r="B24" s="1"/>
      <c r="C24" s="3"/>
      <c r="D24" s="1" t="s">
        <v>37</v>
      </c>
      <c r="E24" s="3"/>
      <c r="F24" s="1" t="s">
        <v>38</v>
      </c>
      <c r="G24" s="3"/>
      <c r="H24" s="13">
        <v>2500</v>
      </c>
      <c r="I24" s="12"/>
      <c r="J24" s="13"/>
      <c r="K24" s="12"/>
      <c r="L24" s="13"/>
      <c r="M24" s="12"/>
      <c r="N24" s="13"/>
      <c r="O24" s="12"/>
      <c r="P24" s="13">
        <v>2500</v>
      </c>
      <c r="Q24" s="12"/>
      <c r="R24" s="13"/>
      <c r="S24" s="3"/>
    </row>
    <row r="25" spans="1:19" ht="15.75" thickBot="1" x14ac:dyDescent="0.3">
      <c r="A25" s="3"/>
      <c r="B25" s="1"/>
      <c r="C25" s="3"/>
      <c r="D25" s="1" t="s">
        <v>39</v>
      </c>
      <c r="E25" s="3"/>
      <c r="F25" s="1" t="s">
        <v>40</v>
      </c>
      <c r="G25" s="3"/>
      <c r="H25" s="13">
        <v>0</v>
      </c>
      <c r="I25" s="12"/>
      <c r="J25" s="13"/>
      <c r="K25" s="12"/>
      <c r="L25" s="13"/>
      <c r="M25" s="12"/>
      <c r="N25" s="13"/>
      <c r="O25" s="12"/>
      <c r="P25" s="13">
        <v>0</v>
      </c>
      <c r="Q25" s="12"/>
      <c r="R25" s="13"/>
      <c r="S25" s="3"/>
    </row>
    <row r="26" spans="1:19" ht="15.75" thickBot="1" x14ac:dyDescent="0.3">
      <c r="A26" s="3"/>
      <c r="B26" s="1"/>
      <c r="C26" s="3"/>
      <c r="D26" s="1" t="s">
        <v>41</v>
      </c>
      <c r="E26" s="3"/>
      <c r="F26" s="1" t="s">
        <v>42</v>
      </c>
      <c r="G26" s="3"/>
      <c r="H26" s="13">
        <v>2750</v>
      </c>
      <c r="I26" s="12"/>
      <c r="J26" s="13"/>
      <c r="K26" s="12"/>
      <c r="L26" s="13"/>
      <c r="M26" s="12"/>
      <c r="N26" s="13"/>
      <c r="O26" s="12"/>
      <c r="P26" s="13">
        <v>0</v>
      </c>
      <c r="Q26" s="12"/>
      <c r="R26" s="13"/>
      <c r="S26" s="3"/>
    </row>
    <row r="27" spans="1:19" ht="15.75" thickBot="1" x14ac:dyDescent="0.3">
      <c r="A27" s="3"/>
      <c r="B27" s="1"/>
      <c r="C27" s="3"/>
      <c r="D27" s="1" t="s">
        <v>43</v>
      </c>
      <c r="E27" s="3"/>
      <c r="F27" s="1" t="s">
        <v>44</v>
      </c>
      <c r="G27" s="3"/>
      <c r="H27" s="13">
        <v>1200</v>
      </c>
      <c r="I27" s="12"/>
      <c r="J27" s="13"/>
      <c r="K27" s="12"/>
      <c r="L27" s="13"/>
      <c r="M27" s="12"/>
      <c r="N27" s="13"/>
      <c r="O27" s="12"/>
      <c r="P27" s="13">
        <v>0</v>
      </c>
      <c r="Q27" s="12"/>
      <c r="R27" s="13"/>
      <c r="S27" s="3"/>
    </row>
    <row r="28" spans="1:19" ht="15.75" thickBot="1" x14ac:dyDescent="0.3">
      <c r="A28" s="3"/>
      <c r="B28" s="1"/>
      <c r="C28" s="3"/>
      <c r="D28" s="1" t="s">
        <v>45</v>
      </c>
      <c r="E28" s="3"/>
      <c r="F28" s="1" t="s">
        <v>46</v>
      </c>
      <c r="G28" s="3"/>
      <c r="H28" s="13">
        <v>125</v>
      </c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3"/>
    </row>
    <row r="29" spans="1:19" ht="15.75" thickBot="1" x14ac:dyDescent="0.3">
      <c r="A29" s="3"/>
      <c r="B29" s="1"/>
      <c r="C29" s="3"/>
      <c r="D29" s="1" t="s">
        <v>47</v>
      </c>
      <c r="E29" s="3"/>
      <c r="F29" s="1" t="s">
        <v>48</v>
      </c>
      <c r="G29" s="3"/>
      <c r="H29" s="13">
        <v>1200</v>
      </c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3"/>
    </row>
    <row r="30" spans="1:19" ht="15.75" thickBot="1" x14ac:dyDescent="0.3">
      <c r="A30" s="3"/>
      <c r="B30" s="1"/>
      <c r="C30" s="3"/>
      <c r="D30" s="1" t="s">
        <v>50</v>
      </c>
      <c r="E30" s="3"/>
      <c r="F30" s="1" t="s">
        <v>49</v>
      </c>
      <c r="G30" s="3"/>
      <c r="H30" s="13">
        <v>1000</v>
      </c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3"/>
    </row>
    <row r="31" spans="1:19" ht="15.75" thickBot="1" x14ac:dyDescent="0.3">
      <c r="A31" s="3"/>
      <c r="B31" s="1"/>
      <c r="C31" s="3"/>
      <c r="D31" s="1" t="s">
        <v>51</v>
      </c>
      <c r="E31" s="3"/>
      <c r="F31" s="1" t="s">
        <v>52</v>
      </c>
      <c r="G31" s="3"/>
      <c r="H31" s="13">
        <v>0</v>
      </c>
      <c r="I31" s="12"/>
      <c r="J31" s="13"/>
      <c r="K31" s="12"/>
      <c r="L31" s="13"/>
      <c r="M31" s="12"/>
      <c r="N31" s="13"/>
      <c r="O31" s="12"/>
      <c r="P31" s="13"/>
      <c r="Q31" s="12"/>
      <c r="R31" s="13"/>
      <c r="S31" s="3"/>
    </row>
    <row r="32" spans="1:19" ht="15.75" thickBot="1" x14ac:dyDescent="0.3">
      <c r="A32" s="3"/>
      <c r="B32" s="1"/>
      <c r="C32" s="3"/>
      <c r="D32" s="1" t="s">
        <v>53</v>
      </c>
      <c r="E32" s="3"/>
      <c r="F32" s="1" t="s">
        <v>54</v>
      </c>
      <c r="G32" s="3"/>
      <c r="H32" s="13">
        <v>2500</v>
      </c>
      <c r="I32" s="12"/>
      <c r="J32" s="13"/>
      <c r="K32" s="12"/>
      <c r="L32" s="13"/>
      <c r="M32" s="12"/>
      <c r="N32" s="13"/>
      <c r="O32" s="12"/>
      <c r="P32" s="13">
        <v>50000</v>
      </c>
      <c r="Q32" s="12"/>
      <c r="R32" s="13"/>
      <c r="S32" s="3"/>
    </row>
    <row r="33" spans="1:19" ht="15.75" thickBot="1" x14ac:dyDescent="0.3">
      <c r="A33" s="3"/>
      <c r="B33" s="1"/>
      <c r="C33" s="3"/>
      <c r="D33" s="1" t="s">
        <v>55</v>
      </c>
      <c r="E33" s="3"/>
      <c r="F33" s="1" t="s">
        <v>56</v>
      </c>
      <c r="G33" s="3"/>
      <c r="H33" s="13">
        <v>0</v>
      </c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3"/>
    </row>
    <row r="34" spans="1:19" ht="15.75" thickBot="1" x14ac:dyDescent="0.3">
      <c r="A34" s="3"/>
      <c r="B34" s="1"/>
      <c r="C34" s="3"/>
      <c r="D34" s="1" t="s">
        <v>57</v>
      </c>
      <c r="E34" s="3"/>
      <c r="F34" s="1" t="s">
        <v>58</v>
      </c>
      <c r="G34" s="3"/>
      <c r="H34" s="13">
        <v>1500</v>
      </c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3"/>
    </row>
    <row r="35" spans="1:19" ht="15.75" thickBot="1" x14ac:dyDescent="0.3">
      <c r="A35" s="3"/>
      <c r="B35" s="1"/>
      <c r="C35" s="3"/>
      <c r="D35" s="1" t="s">
        <v>59</v>
      </c>
      <c r="E35" s="3"/>
      <c r="F35" s="1" t="s">
        <v>60</v>
      </c>
      <c r="G35" s="3"/>
      <c r="H35" s="13">
        <v>17000</v>
      </c>
      <c r="I35" s="12"/>
      <c r="J35" s="13"/>
      <c r="K35" s="12"/>
      <c r="L35" s="13"/>
      <c r="M35" s="12"/>
      <c r="N35" s="13"/>
      <c r="O35" s="12"/>
      <c r="P35" s="13">
        <v>2750</v>
      </c>
      <c r="Q35" s="12"/>
      <c r="R35" s="13"/>
      <c r="S35" s="3"/>
    </row>
    <row r="36" spans="1:19" ht="15.75" thickBot="1" x14ac:dyDescent="0.3">
      <c r="A36" s="3"/>
      <c r="B36" s="1"/>
      <c r="C36" s="3"/>
      <c r="D36" s="1" t="s">
        <v>61</v>
      </c>
      <c r="E36" s="3"/>
      <c r="F36" s="1" t="s">
        <v>62</v>
      </c>
      <c r="G36" s="3"/>
      <c r="H36" s="13"/>
      <c r="I36" s="12"/>
      <c r="J36" s="13">
        <v>23000</v>
      </c>
      <c r="K36" s="12"/>
      <c r="L36" s="13"/>
      <c r="M36" s="12"/>
      <c r="N36" s="13"/>
      <c r="O36" s="12"/>
      <c r="P36" s="13"/>
      <c r="Q36" s="12"/>
      <c r="R36" s="13"/>
      <c r="S36" s="3"/>
    </row>
    <row r="37" spans="1:19" ht="15.75" thickBot="1" x14ac:dyDescent="0.3">
      <c r="A37" s="3"/>
      <c r="B37" s="1"/>
      <c r="C37" s="3"/>
      <c r="D37" s="1" t="s">
        <v>63</v>
      </c>
      <c r="E37" s="3"/>
      <c r="F37" s="1" t="s">
        <v>64</v>
      </c>
      <c r="G37" s="3"/>
      <c r="H37" s="13"/>
      <c r="I37" s="12"/>
      <c r="J37" s="13">
        <v>1800</v>
      </c>
      <c r="K37" s="12"/>
      <c r="L37" s="13"/>
      <c r="M37" s="12"/>
      <c r="N37" s="13"/>
      <c r="O37" s="12"/>
      <c r="P37" s="13"/>
      <c r="Q37" s="12"/>
      <c r="R37" s="13"/>
      <c r="S37" s="3"/>
    </row>
    <row r="38" spans="1:19" ht="15.75" thickBot="1" x14ac:dyDescent="0.3">
      <c r="A38" s="3"/>
      <c r="B38" s="1"/>
      <c r="C38" s="3"/>
      <c r="D38" s="1" t="s">
        <v>65</v>
      </c>
      <c r="E38" s="3"/>
      <c r="F38" s="1" t="s">
        <v>66</v>
      </c>
      <c r="G38" s="3"/>
      <c r="H38" s="13"/>
      <c r="I38" s="12"/>
      <c r="J38" s="13">
        <v>2500</v>
      </c>
      <c r="K38" s="12"/>
      <c r="L38" s="13"/>
      <c r="M38" s="12"/>
      <c r="N38" s="13"/>
      <c r="O38" s="12"/>
      <c r="P38" s="13"/>
      <c r="Q38" s="12"/>
      <c r="R38" s="13"/>
      <c r="S38" s="3"/>
    </row>
    <row r="39" spans="1:19" ht="15.75" thickBot="1" x14ac:dyDescent="0.3">
      <c r="A39" s="3"/>
      <c r="B39" s="1"/>
      <c r="C39" s="3"/>
      <c r="D39" s="1" t="s">
        <v>67</v>
      </c>
      <c r="E39" s="3"/>
      <c r="F39" s="1" t="s">
        <v>68</v>
      </c>
      <c r="G39" s="3"/>
      <c r="H39" s="13"/>
      <c r="I39" s="12"/>
      <c r="J39" s="13">
        <v>1500</v>
      </c>
      <c r="K39" s="12"/>
      <c r="L39" s="13"/>
      <c r="M39" s="12"/>
      <c r="N39" s="13"/>
      <c r="O39" s="12"/>
      <c r="P39" s="13"/>
      <c r="Q39" s="12"/>
      <c r="R39" s="13"/>
      <c r="S39" s="3"/>
    </row>
    <row r="40" spans="1:19" ht="15.75" thickBot="1" x14ac:dyDescent="0.3">
      <c r="A40" s="3"/>
      <c r="B40" s="1"/>
      <c r="C40" s="3"/>
      <c r="D40" s="1" t="s">
        <v>69</v>
      </c>
      <c r="E40" s="3"/>
      <c r="F40" s="1" t="s">
        <v>70</v>
      </c>
      <c r="G40" s="3"/>
      <c r="H40" s="13"/>
      <c r="I40" s="12"/>
      <c r="J40" s="13">
        <v>15000</v>
      </c>
      <c r="K40" s="12"/>
      <c r="L40" s="13" t="s">
        <v>130</v>
      </c>
      <c r="M40" s="12"/>
      <c r="N40" s="13"/>
      <c r="O40" s="12"/>
      <c r="P40" s="13">
        <v>3250</v>
      </c>
      <c r="Q40" s="12"/>
      <c r="R40" s="13" t="s">
        <v>129</v>
      </c>
      <c r="S40" s="3"/>
    </row>
    <row r="41" spans="1:19" ht="15.75" thickBot="1" x14ac:dyDescent="0.3">
      <c r="A41" s="3"/>
      <c r="B41" s="1"/>
      <c r="C41" s="3"/>
      <c r="D41" s="1" t="s">
        <v>71</v>
      </c>
      <c r="E41" s="3"/>
      <c r="F41" s="1" t="s">
        <v>72</v>
      </c>
      <c r="G41" s="3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3"/>
    </row>
    <row r="42" spans="1:19" ht="15.75" thickBot="1" x14ac:dyDescent="0.3">
      <c r="A42" s="3"/>
      <c r="B42" s="1"/>
      <c r="C42" s="3"/>
      <c r="D42" s="1" t="s">
        <v>73</v>
      </c>
      <c r="E42" s="3"/>
      <c r="F42" s="1" t="s">
        <v>74</v>
      </c>
      <c r="G42" s="3"/>
      <c r="H42" s="13"/>
      <c r="I42" s="12"/>
      <c r="J42" s="13">
        <v>2750</v>
      </c>
      <c r="K42" s="12"/>
      <c r="L42" s="13"/>
      <c r="M42" s="12"/>
      <c r="N42" s="13"/>
      <c r="O42" s="12"/>
      <c r="P42" s="13">
        <v>2750</v>
      </c>
      <c r="Q42" s="12"/>
      <c r="R42" s="13"/>
      <c r="S42" s="3"/>
    </row>
    <row r="43" spans="1:19" ht="15.75" thickBot="1" x14ac:dyDescent="0.3">
      <c r="A43" s="3"/>
      <c r="B43" s="1"/>
      <c r="C43" s="3"/>
      <c r="D43" s="1" t="s">
        <v>75</v>
      </c>
      <c r="E43" s="3"/>
      <c r="F43" s="1" t="s">
        <v>76</v>
      </c>
      <c r="G43" s="3"/>
      <c r="H43" s="13"/>
      <c r="I43" s="12"/>
      <c r="J43" s="13">
        <v>1200</v>
      </c>
      <c r="K43" s="12"/>
      <c r="L43" s="13"/>
      <c r="M43" s="12"/>
      <c r="N43" s="13"/>
      <c r="O43" s="12"/>
      <c r="P43" s="13"/>
      <c r="Q43" s="12"/>
      <c r="R43" s="13"/>
      <c r="S43" s="3"/>
    </row>
    <row r="44" spans="1:19" ht="15.75" thickBot="1" x14ac:dyDescent="0.3">
      <c r="A44" s="3"/>
      <c r="B44" s="1"/>
      <c r="C44" s="3"/>
      <c r="D44" s="1" t="s">
        <v>77</v>
      </c>
      <c r="E44" s="3"/>
      <c r="F44" s="1" t="s">
        <v>78</v>
      </c>
      <c r="G44" s="3"/>
      <c r="H44" s="13"/>
      <c r="I44" s="12"/>
      <c r="J44" s="13">
        <v>1100</v>
      </c>
      <c r="K44" s="12"/>
      <c r="L44" s="13"/>
      <c r="M44" s="12"/>
      <c r="N44" s="13"/>
      <c r="O44" s="12"/>
      <c r="P44" s="13"/>
      <c r="Q44" s="12"/>
      <c r="R44" s="13"/>
      <c r="S44" s="3"/>
    </row>
    <row r="45" spans="1:19" ht="15.75" thickBot="1" x14ac:dyDescent="0.3">
      <c r="A45" s="3"/>
      <c r="B45" s="1"/>
      <c r="C45" s="3"/>
      <c r="D45" s="1" t="s">
        <v>79</v>
      </c>
      <c r="E45" s="3"/>
      <c r="F45" s="1" t="s">
        <v>80</v>
      </c>
      <c r="G45" s="3"/>
      <c r="H45" s="13"/>
      <c r="I45" s="12"/>
      <c r="J45" s="13">
        <v>700</v>
      </c>
      <c r="K45" s="12"/>
      <c r="L45" s="13"/>
      <c r="M45" s="12"/>
      <c r="N45" s="13"/>
      <c r="O45" s="12"/>
      <c r="P45" s="13"/>
      <c r="Q45" s="12"/>
      <c r="R45" s="13"/>
      <c r="S45" s="3"/>
    </row>
    <row r="46" spans="1:19" ht="15.75" thickBot="1" x14ac:dyDescent="0.3">
      <c r="A46" s="3"/>
      <c r="B46" s="1"/>
      <c r="C46" s="3"/>
      <c r="D46" s="1" t="s">
        <v>81</v>
      </c>
      <c r="E46" s="3"/>
      <c r="F46" s="1" t="s">
        <v>125</v>
      </c>
      <c r="G46" s="3"/>
      <c r="H46" s="13"/>
      <c r="I46" s="12"/>
      <c r="J46" s="13"/>
      <c r="K46" s="12"/>
      <c r="L46" s="13"/>
      <c r="M46" s="12"/>
      <c r="N46" s="13"/>
      <c r="O46" s="12"/>
      <c r="P46" s="13">
        <v>1500</v>
      </c>
      <c r="Q46" s="12"/>
      <c r="R46" s="13"/>
      <c r="S46" s="3"/>
    </row>
    <row r="47" spans="1:19" ht="15.75" thickBot="1" x14ac:dyDescent="0.3">
      <c r="A47" s="3"/>
      <c r="B47" s="1"/>
      <c r="C47" s="3"/>
      <c r="D47" s="1" t="s">
        <v>82</v>
      </c>
      <c r="E47" s="3"/>
      <c r="F47" s="1" t="s">
        <v>83</v>
      </c>
      <c r="G47" s="3"/>
      <c r="H47" s="13"/>
      <c r="I47" s="12"/>
      <c r="J47" s="13">
        <v>900</v>
      </c>
      <c r="K47" s="12"/>
      <c r="L47" s="13"/>
      <c r="M47" s="12"/>
      <c r="N47" s="13"/>
      <c r="O47" s="12"/>
      <c r="P47" s="13"/>
      <c r="Q47" s="12"/>
      <c r="R47" s="13"/>
      <c r="S47" s="3"/>
    </row>
    <row r="48" spans="1:19" ht="15.75" thickBot="1" x14ac:dyDescent="0.3">
      <c r="A48" s="3"/>
      <c r="B48" s="1"/>
      <c r="C48" s="3"/>
      <c r="D48" s="1" t="s">
        <v>84</v>
      </c>
      <c r="E48" s="3"/>
      <c r="F48" s="1" t="s">
        <v>85</v>
      </c>
      <c r="G48" s="3"/>
      <c r="H48" s="13"/>
      <c r="I48" s="12"/>
      <c r="J48" s="13">
        <v>4000</v>
      </c>
      <c r="K48" s="12"/>
      <c r="L48" s="13"/>
      <c r="M48" s="12"/>
      <c r="N48" s="13"/>
      <c r="O48" s="12"/>
      <c r="P48" s="13"/>
      <c r="Q48" s="12"/>
      <c r="R48" s="13"/>
      <c r="S48" s="3"/>
    </row>
    <row r="49" spans="1:20" ht="15.75" thickBot="1" x14ac:dyDescent="0.3">
      <c r="A49" s="3"/>
      <c r="B49" s="1"/>
      <c r="C49" s="3"/>
      <c r="D49" s="1" t="s">
        <v>86</v>
      </c>
      <c r="E49" s="3"/>
      <c r="F49" s="1" t="s">
        <v>87</v>
      </c>
      <c r="G49" s="3"/>
      <c r="H49" s="13"/>
      <c r="I49" s="12"/>
      <c r="J49" s="13">
        <v>0</v>
      </c>
      <c r="K49" s="12"/>
      <c r="L49" s="13"/>
      <c r="M49" s="12"/>
      <c r="N49" s="13"/>
      <c r="O49" s="12"/>
      <c r="P49" s="13"/>
      <c r="Q49" s="12"/>
      <c r="R49" s="13"/>
      <c r="S49" s="3"/>
      <c r="T49" t="s">
        <v>126</v>
      </c>
    </row>
    <row r="50" spans="1:20" ht="15.75" thickBot="1" x14ac:dyDescent="0.3">
      <c r="A50" s="3"/>
      <c r="B50" s="1"/>
      <c r="C50" s="3"/>
      <c r="D50" s="1" t="s">
        <v>88</v>
      </c>
      <c r="E50" s="3"/>
      <c r="F50" s="1" t="s">
        <v>89</v>
      </c>
      <c r="G50" s="3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3"/>
    </row>
    <row r="51" spans="1:20" ht="15.75" thickBot="1" x14ac:dyDescent="0.3">
      <c r="A51" s="3"/>
      <c r="B51" s="1"/>
      <c r="C51" s="3"/>
      <c r="D51" s="1" t="s">
        <v>90</v>
      </c>
      <c r="E51" s="3"/>
      <c r="F51" s="1" t="s">
        <v>91</v>
      </c>
      <c r="G51" s="3"/>
      <c r="H51" s="13"/>
      <c r="I51" s="12"/>
      <c r="J51" s="13">
        <v>500</v>
      </c>
      <c r="K51" s="12"/>
      <c r="L51" s="13"/>
      <c r="M51" s="12"/>
      <c r="N51" s="13"/>
      <c r="O51" s="12"/>
      <c r="P51" s="13"/>
      <c r="Q51" s="12"/>
      <c r="R51" s="13"/>
      <c r="S51" s="3"/>
    </row>
    <row r="52" spans="1:20" ht="15.75" thickBot="1" x14ac:dyDescent="0.3">
      <c r="A52" s="3"/>
      <c r="B52" s="1"/>
      <c r="C52" s="3"/>
      <c r="D52" s="1" t="s">
        <v>92</v>
      </c>
      <c r="E52" s="3"/>
      <c r="F52" s="1" t="s">
        <v>127</v>
      </c>
      <c r="G52" s="3"/>
      <c r="H52" s="13"/>
      <c r="I52" s="12"/>
      <c r="J52" s="13">
        <v>23500</v>
      </c>
      <c r="K52" s="12"/>
      <c r="L52" s="13"/>
      <c r="M52" s="12"/>
      <c r="N52" s="13"/>
      <c r="O52" s="12"/>
      <c r="P52" s="13"/>
      <c r="Q52" s="12"/>
      <c r="R52" s="13"/>
      <c r="S52" s="3"/>
    </row>
    <row r="53" spans="1:20" ht="15.75" thickBot="1" x14ac:dyDescent="0.3">
      <c r="A53" s="3"/>
      <c r="B53" s="1"/>
      <c r="C53" s="3"/>
      <c r="D53" s="1" t="s">
        <v>93</v>
      </c>
      <c r="E53" s="3"/>
      <c r="F53" s="1" t="s">
        <v>62</v>
      </c>
      <c r="G53" s="3"/>
      <c r="H53" s="13"/>
      <c r="I53" s="12"/>
      <c r="J53" s="13"/>
      <c r="K53" s="12"/>
      <c r="L53" s="13">
        <v>71500</v>
      </c>
      <c r="M53" s="12"/>
      <c r="N53" s="13"/>
      <c r="O53" s="12"/>
      <c r="P53" s="13"/>
      <c r="Q53" s="12"/>
      <c r="R53" s="13"/>
      <c r="S53" s="3"/>
    </row>
    <row r="54" spans="1:20" ht="15.75" thickBot="1" x14ac:dyDescent="0.3">
      <c r="A54" s="3"/>
      <c r="B54" s="1"/>
      <c r="C54" s="3"/>
      <c r="D54" s="1" t="s">
        <v>94</v>
      </c>
      <c r="E54" s="3"/>
      <c r="F54" s="1" t="s">
        <v>95</v>
      </c>
      <c r="G54" s="3"/>
      <c r="H54" s="13"/>
      <c r="I54" s="12"/>
      <c r="J54" s="13"/>
      <c r="K54" s="12"/>
      <c r="L54" s="13">
        <v>5500</v>
      </c>
      <c r="M54" s="12"/>
      <c r="N54" s="13"/>
      <c r="O54" s="12"/>
      <c r="P54" s="13"/>
      <c r="Q54" s="12"/>
      <c r="R54" s="13"/>
      <c r="S54" s="3"/>
    </row>
    <row r="55" spans="1:20" ht="15.75" thickBot="1" x14ac:dyDescent="0.3">
      <c r="A55" s="3"/>
      <c r="B55" s="1"/>
      <c r="C55" s="3"/>
      <c r="D55" s="1" t="s">
        <v>96</v>
      </c>
      <c r="E55" s="3"/>
      <c r="F55" s="1" t="s">
        <v>97</v>
      </c>
      <c r="G55" s="3"/>
      <c r="H55" s="13"/>
      <c r="I55" s="12"/>
      <c r="J55" s="13"/>
      <c r="K55" s="12"/>
      <c r="L55" s="13">
        <v>17750</v>
      </c>
      <c r="M55" s="12"/>
      <c r="N55" s="13"/>
      <c r="O55" s="12"/>
      <c r="P55" s="13"/>
      <c r="Q55" s="12"/>
      <c r="R55" s="13"/>
      <c r="S55" s="3"/>
    </row>
    <row r="56" spans="1:20" ht="15.75" thickBot="1" x14ac:dyDescent="0.3">
      <c r="A56" s="3"/>
      <c r="B56" s="1"/>
      <c r="C56" s="3"/>
      <c r="D56" s="1" t="s">
        <v>98</v>
      </c>
      <c r="E56" s="3"/>
      <c r="F56" s="1" t="s">
        <v>99</v>
      </c>
      <c r="G56" s="3"/>
      <c r="H56" s="13"/>
      <c r="I56" s="12"/>
      <c r="J56" s="13"/>
      <c r="K56" s="12"/>
      <c r="L56" s="13">
        <v>555000</v>
      </c>
      <c r="M56" s="12"/>
      <c r="N56" s="13"/>
      <c r="O56" s="12"/>
      <c r="P56" s="13"/>
      <c r="Q56" s="12"/>
      <c r="R56" s="13"/>
      <c r="S56" s="3"/>
    </row>
    <row r="57" spans="1:20" ht="15.75" thickBot="1" x14ac:dyDescent="0.3">
      <c r="A57" s="3"/>
      <c r="B57" s="1"/>
      <c r="C57" s="3"/>
      <c r="D57" s="1" t="s">
        <v>100</v>
      </c>
      <c r="E57" s="3"/>
      <c r="F57" s="1" t="s">
        <v>101</v>
      </c>
      <c r="G57" s="3"/>
      <c r="H57" s="13"/>
      <c r="I57" s="12"/>
      <c r="J57" s="13"/>
      <c r="K57" s="12"/>
      <c r="L57" s="13">
        <v>2750</v>
      </c>
      <c r="M57" s="12"/>
      <c r="N57" s="13"/>
      <c r="O57" s="12"/>
      <c r="P57" s="13"/>
      <c r="Q57" s="12"/>
      <c r="R57" s="13"/>
      <c r="S57" s="3"/>
    </row>
    <row r="58" spans="1:20" ht="15.75" thickBot="1" x14ac:dyDescent="0.3">
      <c r="A58" s="3"/>
      <c r="B58" s="1"/>
      <c r="C58" s="3"/>
      <c r="D58" s="1" t="s">
        <v>102</v>
      </c>
      <c r="E58" s="3"/>
      <c r="F58" s="1" t="s">
        <v>68</v>
      </c>
      <c r="G58" s="3"/>
      <c r="H58" s="13"/>
      <c r="I58" s="12"/>
      <c r="J58" s="13"/>
      <c r="K58" s="12"/>
      <c r="L58" s="13">
        <v>500</v>
      </c>
      <c r="M58" s="12"/>
      <c r="N58" s="13"/>
      <c r="O58" s="12"/>
      <c r="P58" s="13"/>
      <c r="Q58" s="12"/>
      <c r="R58" s="13"/>
      <c r="S58" s="3"/>
    </row>
    <row r="59" spans="1:20" ht="15.75" thickBot="1" x14ac:dyDescent="0.3">
      <c r="A59" s="3"/>
      <c r="B59" s="1"/>
      <c r="C59" s="3"/>
      <c r="D59" s="1" t="s">
        <v>103</v>
      </c>
      <c r="E59" s="3"/>
      <c r="F59" s="1" t="s">
        <v>104</v>
      </c>
      <c r="G59" s="3"/>
      <c r="H59" s="13"/>
      <c r="I59" s="12"/>
      <c r="J59" s="13"/>
      <c r="K59" s="12"/>
      <c r="L59" s="13">
        <v>9500</v>
      </c>
      <c r="M59" s="12"/>
      <c r="N59" s="13"/>
      <c r="O59" s="12"/>
      <c r="P59" s="13"/>
      <c r="Q59" s="12"/>
      <c r="R59" s="13"/>
      <c r="S59" s="3"/>
    </row>
    <row r="60" spans="1:20" ht="15.75" thickBot="1" x14ac:dyDescent="0.3">
      <c r="A60" s="3"/>
      <c r="B60" s="1"/>
      <c r="C60" s="3"/>
      <c r="D60" s="1" t="s">
        <v>105</v>
      </c>
      <c r="E60" s="3"/>
      <c r="F60" s="1" t="s">
        <v>106</v>
      </c>
      <c r="G60" s="3"/>
      <c r="H60" s="13"/>
      <c r="I60" s="12"/>
      <c r="J60" s="13"/>
      <c r="K60" s="12"/>
      <c r="L60" s="13">
        <v>5000</v>
      </c>
      <c r="M60" s="12"/>
      <c r="N60" s="13"/>
      <c r="O60" s="12"/>
      <c r="P60" s="13"/>
      <c r="Q60" s="12"/>
      <c r="R60" s="13"/>
      <c r="S60" s="3"/>
    </row>
    <row r="61" spans="1:20" ht="15.75" thickBot="1" x14ac:dyDescent="0.3">
      <c r="A61" s="3"/>
      <c r="B61" s="1"/>
      <c r="C61" s="3"/>
      <c r="D61" s="1" t="s">
        <v>107</v>
      </c>
      <c r="E61" s="3"/>
      <c r="F61" s="1" t="s">
        <v>108</v>
      </c>
      <c r="G61" s="3"/>
      <c r="H61" s="13"/>
      <c r="I61" s="12"/>
      <c r="J61" s="13"/>
      <c r="K61" s="12"/>
      <c r="L61" s="13" t="s">
        <v>9</v>
      </c>
      <c r="M61" s="12"/>
      <c r="N61" s="13"/>
      <c r="O61" s="12"/>
      <c r="P61" s="13"/>
      <c r="Q61" s="12"/>
      <c r="R61" s="13"/>
      <c r="S61" s="3"/>
    </row>
    <row r="62" spans="1:20" ht="15.75" thickBot="1" x14ac:dyDescent="0.3">
      <c r="A62" s="3"/>
      <c r="B62" s="1"/>
      <c r="C62" s="3"/>
      <c r="D62" s="1" t="s">
        <v>107</v>
      </c>
      <c r="E62" s="3"/>
      <c r="F62" s="1" t="s">
        <v>109</v>
      </c>
      <c r="G62" s="3"/>
      <c r="H62" s="13"/>
      <c r="I62" s="12"/>
      <c r="J62" s="13"/>
      <c r="K62" s="12"/>
      <c r="L62" s="13">
        <v>700</v>
      </c>
      <c r="M62" s="12"/>
      <c r="N62" s="13"/>
      <c r="O62" s="12"/>
      <c r="P62" s="13"/>
      <c r="Q62" s="12"/>
      <c r="R62" s="13"/>
      <c r="S62" s="3"/>
    </row>
    <row r="63" spans="1:20" ht="15.75" thickBot="1" x14ac:dyDescent="0.3">
      <c r="A63" s="3"/>
      <c r="B63" s="1"/>
      <c r="C63" s="3"/>
      <c r="D63" s="1" t="s">
        <v>110</v>
      </c>
      <c r="E63" s="3"/>
      <c r="F63" s="1" t="s">
        <v>111</v>
      </c>
      <c r="G63" s="3"/>
      <c r="H63" s="13"/>
      <c r="I63" s="12"/>
      <c r="J63" s="13"/>
      <c r="K63" s="12"/>
      <c r="L63" s="13">
        <v>17000</v>
      </c>
      <c r="M63" s="12"/>
      <c r="N63" s="13"/>
      <c r="O63" s="12"/>
      <c r="P63" s="13"/>
      <c r="Q63" s="12"/>
      <c r="R63" s="13"/>
      <c r="S63" s="3"/>
    </row>
    <row r="64" spans="1:20" ht="15.75" thickBot="1" x14ac:dyDescent="0.3">
      <c r="A64" s="3"/>
      <c r="B64" s="1"/>
      <c r="C64" s="3"/>
      <c r="D64" s="1" t="s">
        <v>113</v>
      </c>
      <c r="E64" s="3"/>
      <c r="F64" s="1" t="s">
        <v>112</v>
      </c>
      <c r="G64" s="3"/>
      <c r="H64" s="13"/>
      <c r="I64" s="12"/>
      <c r="J64" s="13"/>
      <c r="K64" s="12"/>
      <c r="L64" s="13">
        <v>300</v>
      </c>
      <c r="M64" s="12"/>
      <c r="N64" s="13"/>
      <c r="O64" s="12"/>
      <c r="P64" s="13"/>
      <c r="Q64" s="12"/>
      <c r="R64" s="13"/>
      <c r="S64" s="3"/>
    </row>
    <row r="65" spans="1:19" ht="15.75" thickBot="1" x14ac:dyDescent="0.3">
      <c r="A65" s="3"/>
      <c r="B65" s="1"/>
      <c r="C65" s="3"/>
      <c r="D65" s="1" t="s">
        <v>114</v>
      </c>
      <c r="E65" s="3"/>
      <c r="F65" s="1" t="s">
        <v>115</v>
      </c>
      <c r="G65" s="3"/>
      <c r="H65" s="13"/>
      <c r="I65" s="12"/>
      <c r="J65" s="13"/>
      <c r="K65" s="12"/>
      <c r="L65" s="13"/>
      <c r="M65" s="12"/>
      <c r="N65" s="13"/>
      <c r="O65" s="12"/>
      <c r="P65" s="13"/>
      <c r="Q65" s="12"/>
      <c r="R65" s="13"/>
      <c r="S65" s="3"/>
    </row>
    <row r="66" spans="1:19" ht="15.75" thickBot="1" x14ac:dyDescent="0.3">
      <c r="A66" s="3"/>
      <c r="B66" s="1"/>
      <c r="C66" s="3"/>
      <c r="D66" s="1" t="s">
        <v>116</v>
      </c>
      <c r="E66" s="3"/>
      <c r="F66" s="1" t="s">
        <v>117</v>
      </c>
      <c r="G66" s="3"/>
      <c r="H66" s="13"/>
      <c r="I66" s="12"/>
      <c r="J66" s="13"/>
      <c r="K66" s="12"/>
      <c r="L66" s="13">
        <v>500</v>
      </c>
      <c r="M66" s="12"/>
      <c r="N66" s="13"/>
      <c r="O66" s="12"/>
      <c r="P66" s="13"/>
      <c r="Q66" s="12"/>
      <c r="R66" s="13"/>
      <c r="S66" s="3"/>
    </row>
    <row r="67" spans="1:19" ht="15.75" thickBot="1" x14ac:dyDescent="0.3">
      <c r="A67" s="3"/>
      <c r="B67" s="1"/>
      <c r="C67" s="3"/>
      <c r="D67" s="1" t="s">
        <v>118</v>
      </c>
      <c r="E67" s="3"/>
      <c r="F67" s="1" t="s">
        <v>119</v>
      </c>
      <c r="G67" s="3"/>
      <c r="H67" s="13"/>
      <c r="I67" s="12"/>
      <c r="J67" s="13"/>
      <c r="K67" s="12"/>
      <c r="L67" s="13">
        <v>1200</v>
      </c>
      <c r="M67" s="12"/>
      <c r="N67" s="13"/>
      <c r="O67" s="12"/>
      <c r="P67" s="13"/>
      <c r="Q67" s="12"/>
      <c r="R67" s="13"/>
      <c r="S67" s="3"/>
    </row>
    <row r="68" spans="1:19" ht="15.75" thickBot="1" x14ac:dyDescent="0.3">
      <c r="A68" s="3"/>
      <c r="B68" s="1"/>
      <c r="C68" s="3"/>
      <c r="D68" s="1" t="s">
        <v>120</v>
      </c>
      <c r="E68" s="3"/>
      <c r="F68" s="1" t="s">
        <v>121</v>
      </c>
      <c r="G68" s="3"/>
      <c r="H68" s="13"/>
      <c r="I68" s="12"/>
      <c r="J68" s="13"/>
      <c r="K68" s="12"/>
      <c r="L68" s="13">
        <v>1200</v>
      </c>
      <c r="M68" s="12"/>
      <c r="N68" s="13"/>
      <c r="O68" s="12"/>
      <c r="P68" s="13"/>
      <c r="Q68" s="12"/>
      <c r="R68" s="13"/>
      <c r="S68" s="3"/>
    </row>
    <row r="69" spans="1:19" ht="15.75" thickBot="1" x14ac:dyDescent="0.3">
      <c r="A69" s="3"/>
      <c r="B69" s="1"/>
      <c r="C69" s="3"/>
      <c r="D69" s="1" t="s">
        <v>122</v>
      </c>
      <c r="E69" s="3"/>
      <c r="F69" s="1" t="s">
        <v>123</v>
      </c>
      <c r="G69" s="3"/>
      <c r="H69" s="13"/>
      <c r="I69" s="12"/>
      <c r="J69" s="13"/>
      <c r="K69" s="12"/>
      <c r="L69" s="13">
        <v>750</v>
      </c>
      <c r="M69" s="12"/>
      <c r="N69" s="13"/>
      <c r="O69" s="12"/>
      <c r="P69" s="13"/>
      <c r="Q69" s="12"/>
      <c r="R69" s="13"/>
      <c r="S69" s="3"/>
    </row>
    <row r="70" spans="1:19" ht="15.75" thickBot="1" x14ac:dyDescent="0.3">
      <c r="A70" s="3"/>
      <c r="B70" s="1"/>
      <c r="C70" s="3"/>
      <c r="D70" s="1"/>
      <c r="E70" s="3"/>
      <c r="F70" s="1"/>
      <c r="G70" s="3"/>
      <c r="H70" s="13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3"/>
    </row>
    <row r="71" spans="1:19" ht="15.75" thickBot="1" x14ac:dyDescent="0.3">
      <c r="A71" s="3"/>
      <c r="B71" s="1"/>
      <c r="C71" s="3"/>
      <c r="D71" s="1"/>
      <c r="E71" s="3"/>
      <c r="F71" s="1"/>
      <c r="G71" s="3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3"/>
    </row>
    <row r="72" spans="1:19" ht="15.75" thickBot="1" x14ac:dyDescent="0.3">
      <c r="A72" s="3"/>
      <c r="B72" s="1"/>
      <c r="C72" s="3"/>
      <c r="D72" s="1"/>
      <c r="E72" s="3"/>
      <c r="F72" s="1"/>
      <c r="G72" s="3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3"/>
    </row>
    <row r="73" spans="1:19" ht="15.75" thickBot="1" x14ac:dyDescent="0.3">
      <c r="A73" s="3"/>
      <c r="B73" s="1"/>
      <c r="C73" s="3"/>
      <c r="D73" s="1"/>
      <c r="E73" s="3"/>
      <c r="F73" s="1"/>
      <c r="G73" s="3"/>
      <c r="H73" s="13"/>
      <c r="I73" s="12"/>
      <c r="J73" s="13"/>
      <c r="K73" s="12"/>
      <c r="L73" s="13"/>
      <c r="M73" s="12"/>
      <c r="N73" s="13"/>
      <c r="O73" s="12"/>
      <c r="P73" s="13"/>
      <c r="Q73" s="12"/>
      <c r="R73" s="13"/>
      <c r="S73" s="3"/>
    </row>
    <row r="74" spans="1:19" ht="15.75" thickBot="1" x14ac:dyDescent="0.3">
      <c r="A74" s="3"/>
      <c r="B74" s="1"/>
      <c r="C74" s="3"/>
      <c r="D74" s="1"/>
      <c r="E74" s="3"/>
      <c r="F74" s="1"/>
      <c r="G74" s="3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3"/>
    </row>
    <row r="75" spans="1:19" ht="15.75" thickBot="1" x14ac:dyDescent="0.3">
      <c r="A75" s="3"/>
      <c r="B75" s="1"/>
      <c r="C75" s="3"/>
      <c r="D75" s="1"/>
      <c r="E75" s="3"/>
      <c r="F75" s="1"/>
      <c r="G75" s="3"/>
      <c r="H75" s="13"/>
      <c r="I75" s="12"/>
      <c r="J75" s="13"/>
      <c r="K75" s="12"/>
      <c r="L75" s="13"/>
      <c r="M75" s="12"/>
      <c r="N75" s="13"/>
      <c r="O75" s="12"/>
      <c r="P75" s="13"/>
      <c r="Q75" s="12"/>
      <c r="R75" s="13"/>
      <c r="S75" s="3"/>
    </row>
    <row r="76" spans="1:19" ht="15.75" thickBot="1" x14ac:dyDescent="0.3">
      <c r="A76" s="3"/>
      <c r="B76" s="1"/>
      <c r="C76" s="3"/>
      <c r="D76" s="1"/>
      <c r="E76" s="3"/>
      <c r="F76" s="1"/>
      <c r="G76" s="3"/>
      <c r="H76" s="13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3"/>
    </row>
  </sheetData>
  <pageMargins left="0.7" right="0.7" top="0.75" bottom="0.75" header="0.3" footer="0.3"/>
  <pageSetup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DCD7-0F68-4771-9A87-E014AD974160}">
  <sheetPr>
    <pageSetUpPr fitToPage="1"/>
  </sheetPr>
  <dimension ref="A1:U38"/>
  <sheetViews>
    <sheetView tabSelected="1" topLeftCell="C1" workbookViewId="0">
      <selection activeCell="C1" sqref="C1:Q39"/>
    </sheetView>
  </sheetViews>
  <sheetFormatPr defaultRowHeight="15" x14ac:dyDescent="0.25"/>
  <cols>
    <col min="1" max="1" width="4.42578125" customWidth="1"/>
    <col min="2" max="2" width="16.42578125" customWidth="1"/>
    <col min="3" max="3" width="4" customWidth="1"/>
    <col min="4" max="4" width="32" customWidth="1"/>
    <col min="5" max="5" width="4" customWidth="1"/>
    <col min="6" max="6" width="14.7109375" customWidth="1"/>
    <col min="7" max="7" width="4.140625" customWidth="1"/>
    <col min="8" max="8" width="14.28515625" customWidth="1"/>
    <col min="9" max="9" width="4" customWidth="1"/>
    <col min="10" max="10" width="17.140625" customWidth="1"/>
    <col min="11" max="11" width="4" customWidth="1"/>
    <col min="12" max="12" width="14.7109375" customWidth="1"/>
    <col min="13" max="13" width="4" customWidth="1"/>
    <col min="14" max="14" width="14" customWidth="1"/>
    <col min="15" max="15" width="4" customWidth="1"/>
    <col min="16" max="16" width="12" customWidth="1"/>
    <col min="17" max="17" width="4" customWidth="1"/>
  </cols>
  <sheetData>
    <row r="1" spans="1:21" ht="19.5" thickBot="1" x14ac:dyDescent="0.35">
      <c r="A1" s="3"/>
      <c r="B1" s="5" t="s">
        <v>152</v>
      </c>
      <c r="C1" s="4"/>
      <c r="D1" s="5" t="s">
        <v>3</v>
      </c>
      <c r="E1" s="4"/>
      <c r="F1" s="5" t="s">
        <v>4</v>
      </c>
      <c r="G1" s="6"/>
      <c r="H1" s="5" t="s">
        <v>5</v>
      </c>
      <c r="I1" s="4"/>
      <c r="J1" s="5" t="s">
        <v>6</v>
      </c>
      <c r="K1" s="6"/>
      <c r="L1" s="5" t="s">
        <v>8</v>
      </c>
      <c r="M1" s="4"/>
      <c r="N1" s="5" t="s">
        <v>7</v>
      </c>
      <c r="O1" s="4"/>
      <c r="P1" s="5" t="s">
        <v>8</v>
      </c>
      <c r="Q1" s="3"/>
    </row>
    <row r="2" spans="1:21" ht="19.5" thickBot="1" x14ac:dyDescent="0.35">
      <c r="A2" s="3"/>
      <c r="B2" s="4" t="s">
        <v>9</v>
      </c>
      <c r="C2" s="3"/>
      <c r="D2" s="3"/>
      <c r="E2" s="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  <c r="U2" t="s">
        <v>153</v>
      </c>
    </row>
    <row r="3" spans="1:21" ht="19.5" thickBot="1" x14ac:dyDescent="0.35">
      <c r="A3" s="3"/>
      <c r="B3" s="2" t="s">
        <v>1</v>
      </c>
      <c r="C3" s="3"/>
      <c r="D3" s="1" t="s">
        <v>11</v>
      </c>
      <c r="E3" s="3"/>
      <c r="F3" s="20">
        <v>10</v>
      </c>
      <c r="G3" s="12"/>
      <c r="H3" s="20">
        <v>50</v>
      </c>
      <c r="I3" s="23"/>
      <c r="J3" s="20">
        <v>50</v>
      </c>
      <c r="K3" s="12"/>
      <c r="L3" s="15">
        <f t="shared" ref="L3:L9" si="0">SUM(F3:J3)</f>
        <v>110</v>
      </c>
      <c r="M3" s="12"/>
      <c r="N3" s="20">
        <v>10</v>
      </c>
      <c r="O3" s="12"/>
      <c r="P3" s="15">
        <f t="shared" ref="P3:P9" si="1">SUM(L3:N3)</f>
        <v>120</v>
      </c>
      <c r="Q3" s="3"/>
    </row>
    <row r="4" spans="1:21" ht="15.75" thickBot="1" x14ac:dyDescent="0.3">
      <c r="A4" s="3"/>
      <c r="B4" s="1"/>
      <c r="C4" s="3"/>
      <c r="D4" s="1" t="s">
        <v>128</v>
      </c>
      <c r="E4" s="3"/>
      <c r="F4" s="19">
        <v>60000</v>
      </c>
      <c r="G4" s="12"/>
      <c r="H4" s="19">
        <v>110000</v>
      </c>
      <c r="I4" s="12"/>
      <c r="J4" s="13"/>
      <c r="K4" s="12"/>
      <c r="L4" s="15">
        <f t="shared" si="0"/>
        <v>170000</v>
      </c>
      <c r="M4" s="12"/>
      <c r="N4" s="19">
        <v>25000</v>
      </c>
      <c r="O4" s="12"/>
      <c r="P4" s="15">
        <f t="shared" si="1"/>
        <v>195000</v>
      </c>
      <c r="Q4" s="3"/>
      <c r="T4" s="27"/>
      <c r="U4" t="s">
        <v>145</v>
      </c>
    </row>
    <row r="5" spans="1:21" ht="15.75" thickBot="1" x14ac:dyDescent="0.3">
      <c r="A5" s="3"/>
      <c r="B5" s="1"/>
      <c r="C5" s="3"/>
      <c r="D5" s="1" t="s">
        <v>13</v>
      </c>
      <c r="E5" s="3"/>
      <c r="F5" s="20">
        <v>1000</v>
      </c>
      <c r="G5" s="12"/>
      <c r="H5" s="13"/>
      <c r="I5" s="12"/>
      <c r="J5" s="20">
        <v>1500</v>
      </c>
      <c r="K5" s="12"/>
      <c r="L5" s="15">
        <f t="shared" si="0"/>
        <v>2500</v>
      </c>
      <c r="M5" s="12"/>
      <c r="N5" s="13"/>
      <c r="O5" s="12"/>
      <c r="P5" s="15">
        <f t="shared" si="1"/>
        <v>2500</v>
      </c>
      <c r="Q5" s="3"/>
    </row>
    <row r="6" spans="1:21" ht="15.75" thickBot="1" x14ac:dyDescent="0.3">
      <c r="A6" s="3"/>
      <c r="B6" s="1"/>
      <c r="C6" s="3"/>
      <c r="D6" s="1" t="s">
        <v>16</v>
      </c>
      <c r="E6" s="3"/>
      <c r="F6" s="13"/>
      <c r="G6" s="12"/>
      <c r="H6" s="19">
        <v>8750</v>
      </c>
      <c r="I6" s="12"/>
      <c r="J6" s="13"/>
      <c r="K6" s="12"/>
      <c r="L6" s="15">
        <f t="shared" si="0"/>
        <v>8750</v>
      </c>
      <c r="M6" s="12"/>
      <c r="N6" s="13"/>
      <c r="O6" s="12"/>
      <c r="P6" s="15">
        <f t="shared" si="1"/>
        <v>8750</v>
      </c>
      <c r="Q6" s="3"/>
      <c r="T6" s="28"/>
      <c r="U6" t="s">
        <v>13</v>
      </c>
    </row>
    <row r="7" spans="1:21" ht="15.75" thickBot="1" x14ac:dyDescent="0.3">
      <c r="A7" s="3"/>
      <c r="B7" s="1"/>
      <c r="C7" s="3"/>
      <c r="D7" s="1" t="s">
        <v>20</v>
      </c>
      <c r="E7" s="3"/>
      <c r="F7" s="13"/>
      <c r="G7" s="12"/>
      <c r="H7" s="19">
        <v>1900</v>
      </c>
      <c r="I7" s="12"/>
      <c r="J7" s="13"/>
      <c r="K7" s="12"/>
      <c r="L7" s="15">
        <f t="shared" si="0"/>
        <v>1900</v>
      </c>
      <c r="M7" s="12"/>
      <c r="N7" s="13"/>
      <c r="O7" s="12"/>
      <c r="P7" s="15">
        <f t="shared" si="1"/>
        <v>1900</v>
      </c>
      <c r="Q7" s="3"/>
    </row>
    <row r="8" spans="1:21" ht="15.75" thickBot="1" x14ac:dyDescent="0.3">
      <c r="A8" s="3"/>
      <c r="B8" s="1"/>
      <c r="C8" s="3"/>
      <c r="D8" s="1" t="s">
        <v>22</v>
      </c>
      <c r="E8" s="3"/>
      <c r="F8" s="13"/>
      <c r="G8" s="12"/>
      <c r="H8" s="13"/>
      <c r="I8" s="12"/>
      <c r="J8" s="21">
        <v>485000</v>
      </c>
      <c r="K8" s="12"/>
      <c r="L8" s="15">
        <f t="shared" si="0"/>
        <v>485000</v>
      </c>
      <c r="M8" s="12"/>
      <c r="N8" s="13"/>
      <c r="O8" s="12"/>
      <c r="P8" s="15">
        <f t="shared" si="1"/>
        <v>485000</v>
      </c>
      <c r="Q8" s="3"/>
      <c r="T8" s="29"/>
      <c r="U8" t="s">
        <v>146</v>
      </c>
    </row>
    <row r="9" spans="1:21" ht="15.75" thickBot="1" x14ac:dyDescent="0.3">
      <c r="A9" s="3"/>
      <c r="B9" s="1"/>
      <c r="C9" s="3"/>
      <c r="D9" s="1" t="s">
        <v>27</v>
      </c>
      <c r="E9" s="3"/>
      <c r="F9" s="13"/>
      <c r="G9" s="12"/>
      <c r="H9" s="13"/>
      <c r="I9" s="12"/>
      <c r="J9" s="21">
        <v>79000</v>
      </c>
      <c r="K9" s="12"/>
      <c r="L9" s="15">
        <f t="shared" si="0"/>
        <v>79000</v>
      </c>
      <c r="M9" s="12"/>
      <c r="N9" s="13"/>
      <c r="O9" s="12"/>
      <c r="P9" s="15">
        <f t="shared" si="1"/>
        <v>79000</v>
      </c>
      <c r="Q9" s="3"/>
    </row>
    <row r="10" spans="1:21" ht="15.75" thickBot="1" x14ac:dyDescent="0.3">
      <c r="A10" s="3"/>
      <c r="B10" s="1"/>
      <c r="C10" s="3"/>
      <c r="D10" s="1"/>
      <c r="E10" s="3"/>
      <c r="F10" s="13"/>
      <c r="G10" s="12"/>
      <c r="H10" s="13"/>
      <c r="I10" s="12"/>
      <c r="J10" s="13"/>
      <c r="K10" s="12"/>
      <c r="L10" s="15"/>
      <c r="M10" s="12"/>
      <c r="N10" s="13"/>
      <c r="O10" s="12"/>
      <c r="P10" s="15"/>
      <c r="Q10" s="3"/>
    </row>
    <row r="11" spans="1:21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</row>
    <row r="12" spans="1:21" ht="15.75" thickBot="1" x14ac:dyDescent="0.3">
      <c r="A12" s="11"/>
      <c r="B12" s="11"/>
      <c r="C12" s="11"/>
      <c r="D12" s="11"/>
      <c r="E12" s="11"/>
      <c r="F12" s="16">
        <f>SUM(F3:F11)</f>
        <v>61010</v>
      </c>
      <c r="G12" s="16"/>
      <c r="H12" s="16">
        <f>SUM(H3:H11)</f>
        <v>120700</v>
      </c>
      <c r="I12" s="16"/>
      <c r="J12" s="16">
        <f>SUM(J3:J11)</f>
        <v>565550</v>
      </c>
      <c r="K12" s="16"/>
      <c r="L12" s="16">
        <f>SUM(L3:L11)</f>
        <v>747260</v>
      </c>
      <c r="M12" s="16"/>
      <c r="N12" s="16">
        <f>SUM(N3:N11)</f>
        <v>25010</v>
      </c>
      <c r="O12" s="14"/>
      <c r="P12" s="16">
        <f>SUM(P3:P11)</f>
        <v>772270</v>
      </c>
      <c r="Q12" s="11"/>
    </row>
    <row r="13" spans="1:21" ht="19.5" thickBot="1" x14ac:dyDescent="0.35">
      <c r="A13" s="3"/>
      <c r="B13" s="2" t="s">
        <v>28</v>
      </c>
      <c r="C13" s="3"/>
      <c r="D13" s="1" t="s">
        <v>133</v>
      </c>
      <c r="E13" s="3"/>
      <c r="F13" s="22">
        <v>15000</v>
      </c>
      <c r="G13" s="12"/>
      <c r="H13" s="22">
        <v>25000</v>
      </c>
      <c r="I13" s="12"/>
      <c r="J13" s="22">
        <v>68000</v>
      </c>
      <c r="K13" s="12"/>
      <c r="L13" s="15">
        <f>SUM(F13:J13)</f>
        <v>108000</v>
      </c>
      <c r="M13" s="12"/>
      <c r="N13" s="22">
        <v>2000</v>
      </c>
      <c r="O13" s="12"/>
      <c r="P13" s="15">
        <f t="shared" ref="P13:P25" si="2">SUM(L13:N13)</f>
        <v>110000</v>
      </c>
      <c r="Q13" s="3"/>
      <c r="T13" s="30"/>
      <c r="U13" t="s">
        <v>148</v>
      </c>
    </row>
    <row r="14" spans="1:21" ht="15.75" thickBot="1" x14ac:dyDescent="0.3">
      <c r="A14" s="3"/>
      <c r="B14" s="1"/>
      <c r="C14" s="3"/>
      <c r="D14" s="1" t="s">
        <v>64</v>
      </c>
      <c r="E14" s="3"/>
      <c r="F14" s="22">
        <v>1200</v>
      </c>
      <c r="G14" s="12"/>
      <c r="H14" s="22">
        <v>2000</v>
      </c>
      <c r="I14" s="12"/>
      <c r="J14" s="22">
        <v>5400</v>
      </c>
      <c r="K14" s="12"/>
      <c r="L14" s="15">
        <f>SUM(F14:J14)</f>
        <v>8600</v>
      </c>
      <c r="M14" s="12"/>
      <c r="N14" s="22">
        <v>150</v>
      </c>
      <c r="O14" s="12"/>
      <c r="P14" s="15">
        <f t="shared" si="2"/>
        <v>8750</v>
      </c>
      <c r="Q14" s="3"/>
    </row>
    <row r="15" spans="1:21" ht="15.75" thickBot="1" x14ac:dyDescent="0.3">
      <c r="A15" s="3"/>
      <c r="B15" s="1"/>
      <c r="C15" s="3"/>
      <c r="D15" s="1" t="s">
        <v>134</v>
      </c>
      <c r="E15" s="3"/>
      <c r="F15" s="23">
        <v>750</v>
      </c>
      <c r="G15" s="12"/>
      <c r="H15" s="23">
        <v>2500</v>
      </c>
      <c r="I15" s="12"/>
      <c r="J15" s="23">
        <v>15000</v>
      </c>
      <c r="K15" s="12"/>
      <c r="L15" s="15">
        <f>SUM(F15:K15)</f>
        <v>18250</v>
      </c>
      <c r="M15" s="12"/>
      <c r="N15" s="23">
        <v>0</v>
      </c>
      <c r="O15" s="12"/>
      <c r="P15" s="15">
        <f t="shared" si="2"/>
        <v>18250</v>
      </c>
      <c r="Q15" s="3"/>
      <c r="T15" s="31"/>
      <c r="U15" t="s">
        <v>97</v>
      </c>
    </row>
    <row r="16" spans="1:21" ht="15.75" thickBot="1" x14ac:dyDescent="0.3">
      <c r="A16" s="3"/>
      <c r="B16" s="1"/>
      <c r="C16" s="3"/>
      <c r="D16" s="1" t="s">
        <v>135</v>
      </c>
      <c r="E16" s="3"/>
      <c r="F16" s="36">
        <v>1500</v>
      </c>
      <c r="G16" s="12"/>
      <c r="H16" s="36">
        <v>1500</v>
      </c>
      <c r="I16" s="12"/>
      <c r="J16" s="36">
        <v>17000</v>
      </c>
      <c r="K16" s="12"/>
      <c r="L16" s="15">
        <f>SUM(F16:K16)</f>
        <v>20000</v>
      </c>
      <c r="M16" s="12"/>
      <c r="N16" s="36">
        <v>1000</v>
      </c>
      <c r="O16" s="12"/>
      <c r="P16" s="15">
        <f t="shared" si="2"/>
        <v>21000</v>
      </c>
      <c r="Q16" s="3"/>
    </row>
    <row r="17" spans="1:21" ht="15.75" thickBot="1" x14ac:dyDescent="0.3">
      <c r="A17" s="3"/>
      <c r="B17" s="1"/>
      <c r="C17" s="3"/>
      <c r="D17" s="1" t="s">
        <v>136</v>
      </c>
      <c r="E17" s="3"/>
      <c r="F17" s="25">
        <v>2500</v>
      </c>
      <c r="G17" s="12"/>
      <c r="H17" s="25">
        <v>2500</v>
      </c>
      <c r="I17" s="12"/>
      <c r="J17" s="25">
        <v>500</v>
      </c>
      <c r="K17" s="12"/>
      <c r="L17" s="15">
        <f t="shared" ref="L17:L25" si="3">SUM(F17:J17)</f>
        <v>5500</v>
      </c>
      <c r="M17" s="12"/>
      <c r="N17" s="25">
        <v>2500</v>
      </c>
      <c r="O17" s="12"/>
      <c r="P17" s="15">
        <f t="shared" si="2"/>
        <v>8000</v>
      </c>
      <c r="Q17" s="3"/>
      <c r="T17" s="32"/>
      <c r="U17" t="s">
        <v>150</v>
      </c>
    </row>
    <row r="18" spans="1:21" ht="15.75" thickBot="1" x14ac:dyDescent="0.3">
      <c r="A18" s="3"/>
      <c r="B18" s="1"/>
      <c r="C18" s="3"/>
      <c r="D18" s="1" t="s">
        <v>137</v>
      </c>
      <c r="E18" s="3"/>
      <c r="F18" s="25">
        <v>2750</v>
      </c>
      <c r="G18" s="12"/>
      <c r="H18" s="25">
        <v>2750</v>
      </c>
      <c r="I18" s="12"/>
      <c r="J18" s="25">
        <v>2750</v>
      </c>
      <c r="K18" s="12"/>
      <c r="L18" s="15">
        <f t="shared" si="3"/>
        <v>8250</v>
      </c>
      <c r="M18" s="12"/>
      <c r="N18" s="25">
        <v>2750</v>
      </c>
      <c r="O18" s="12"/>
      <c r="P18" s="15">
        <f t="shared" si="2"/>
        <v>11000</v>
      </c>
      <c r="Q18" s="3"/>
    </row>
    <row r="19" spans="1:21" ht="15.75" thickBot="1" x14ac:dyDescent="0.3">
      <c r="A19" s="3"/>
      <c r="B19" s="1"/>
      <c r="C19" s="3"/>
      <c r="D19" s="1" t="s">
        <v>76</v>
      </c>
      <c r="E19" s="3"/>
      <c r="F19" s="25">
        <v>1200</v>
      </c>
      <c r="G19" s="12"/>
      <c r="H19" s="25">
        <v>1200</v>
      </c>
      <c r="I19" s="12"/>
      <c r="J19" s="25">
        <v>1200</v>
      </c>
      <c r="K19" s="12"/>
      <c r="L19" s="15">
        <f t="shared" si="3"/>
        <v>3600</v>
      </c>
      <c r="M19" s="12"/>
      <c r="N19" s="25">
        <v>0</v>
      </c>
      <c r="O19" s="12"/>
      <c r="P19" s="15">
        <f t="shared" si="2"/>
        <v>3600</v>
      </c>
      <c r="Q19" s="3"/>
    </row>
    <row r="20" spans="1:21" ht="15.75" thickBot="1" x14ac:dyDescent="0.3">
      <c r="A20" s="3"/>
      <c r="B20" s="1"/>
      <c r="C20" s="3"/>
      <c r="D20" s="1" t="s">
        <v>138</v>
      </c>
      <c r="E20" s="3"/>
      <c r="F20" s="36">
        <v>125</v>
      </c>
      <c r="G20" s="12"/>
      <c r="H20" s="36">
        <v>100</v>
      </c>
      <c r="I20" s="12"/>
      <c r="J20" s="36">
        <v>300</v>
      </c>
      <c r="K20" s="12"/>
      <c r="L20" s="15">
        <f t="shared" si="3"/>
        <v>525</v>
      </c>
      <c r="M20" s="12"/>
      <c r="N20" s="36">
        <v>50</v>
      </c>
      <c r="O20" s="12"/>
      <c r="P20" s="15">
        <f t="shared" si="2"/>
        <v>575</v>
      </c>
      <c r="Q20" s="3"/>
      <c r="T20" s="33"/>
      <c r="U20" t="s">
        <v>151</v>
      </c>
    </row>
    <row r="21" spans="1:21" ht="15.75" thickBot="1" x14ac:dyDescent="0.3">
      <c r="A21" s="3"/>
      <c r="B21" s="1"/>
      <c r="C21" s="3"/>
      <c r="D21" s="1" t="s">
        <v>139</v>
      </c>
      <c r="E21" s="3"/>
      <c r="F21" s="36">
        <v>1400</v>
      </c>
      <c r="G21" s="12"/>
      <c r="H21" s="36">
        <v>1400</v>
      </c>
      <c r="I21" s="12"/>
      <c r="J21" s="36">
        <v>1400</v>
      </c>
      <c r="K21" s="12"/>
      <c r="L21" s="15">
        <f t="shared" si="3"/>
        <v>4200</v>
      </c>
      <c r="M21" s="12"/>
      <c r="N21" s="36"/>
      <c r="O21" s="12"/>
      <c r="P21" s="15">
        <f t="shared" si="2"/>
        <v>4200</v>
      </c>
      <c r="Q21" s="3"/>
    </row>
    <row r="22" spans="1:21" ht="15.75" thickBot="1" x14ac:dyDescent="0.3">
      <c r="A22" s="3"/>
      <c r="B22" s="1"/>
      <c r="C22" s="3"/>
      <c r="D22" s="1" t="s">
        <v>140</v>
      </c>
      <c r="E22" s="3"/>
      <c r="F22" s="36">
        <v>1000</v>
      </c>
      <c r="G22" s="12"/>
      <c r="H22" s="36">
        <v>1000</v>
      </c>
      <c r="I22" s="12"/>
      <c r="J22" s="36">
        <v>1000</v>
      </c>
      <c r="K22" s="12"/>
      <c r="L22" s="15">
        <f t="shared" si="3"/>
        <v>3000</v>
      </c>
      <c r="M22" s="12"/>
      <c r="N22" s="36">
        <v>1000</v>
      </c>
      <c r="O22" s="12"/>
      <c r="P22" s="15">
        <f t="shared" si="2"/>
        <v>4000</v>
      </c>
      <c r="Q22" s="3"/>
    </row>
    <row r="23" spans="1:21" ht="15.75" thickBot="1" x14ac:dyDescent="0.3">
      <c r="A23" s="3"/>
      <c r="B23" s="1"/>
      <c r="C23" s="3"/>
      <c r="D23" s="1" t="s">
        <v>85</v>
      </c>
      <c r="E23" s="3"/>
      <c r="F23" s="36">
        <v>2500</v>
      </c>
      <c r="G23" s="12"/>
      <c r="H23" s="36">
        <v>4000</v>
      </c>
      <c r="I23" s="12"/>
      <c r="J23" s="36">
        <v>0</v>
      </c>
      <c r="K23" s="12"/>
      <c r="L23" s="15">
        <f t="shared" si="3"/>
        <v>6500</v>
      </c>
      <c r="M23" s="12"/>
      <c r="N23" s="36">
        <v>2000</v>
      </c>
      <c r="O23" s="12"/>
      <c r="P23" s="15">
        <f t="shared" si="2"/>
        <v>8500</v>
      </c>
      <c r="Q23" s="3"/>
    </row>
    <row r="24" spans="1:21" ht="15.75" thickBot="1" x14ac:dyDescent="0.3">
      <c r="A24" s="3"/>
      <c r="B24" s="1"/>
      <c r="C24" s="3"/>
      <c r="D24" s="1" t="s">
        <v>131</v>
      </c>
      <c r="E24" s="3"/>
      <c r="F24" s="36">
        <v>6000</v>
      </c>
      <c r="G24" s="12"/>
      <c r="H24" s="36">
        <v>5000</v>
      </c>
      <c r="I24" s="12"/>
      <c r="J24" s="13" t="s">
        <v>9</v>
      </c>
      <c r="K24" s="12"/>
      <c r="L24" s="15">
        <f t="shared" si="3"/>
        <v>11000</v>
      </c>
      <c r="M24" s="12"/>
      <c r="N24" s="36">
        <v>3500</v>
      </c>
      <c r="O24" s="12"/>
      <c r="P24" s="15">
        <f t="shared" si="2"/>
        <v>14500</v>
      </c>
      <c r="Q24" s="3"/>
    </row>
    <row r="25" spans="1:21" ht="15.75" thickBot="1" x14ac:dyDescent="0.3">
      <c r="A25" s="3"/>
      <c r="B25" s="1"/>
      <c r="C25" s="3"/>
      <c r="D25" s="1" t="s">
        <v>109</v>
      </c>
      <c r="E25" s="3"/>
      <c r="F25" s="25">
        <v>700</v>
      </c>
      <c r="G25" s="12"/>
      <c r="H25" s="25">
        <v>700</v>
      </c>
      <c r="I25" s="12"/>
      <c r="J25" s="25">
        <v>700</v>
      </c>
      <c r="K25" s="12"/>
      <c r="L25" s="15">
        <f t="shared" si="3"/>
        <v>2100</v>
      </c>
      <c r="M25" s="12"/>
      <c r="N25" s="13"/>
      <c r="O25" s="12"/>
      <c r="P25" s="15">
        <f t="shared" si="2"/>
        <v>2100</v>
      </c>
      <c r="Q25" s="3"/>
    </row>
    <row r="26" spans="1:21" ht="15.75" thickBot="1" x14ac:dyDescent="0.3">
      <c r="A26" s="3"/>
      <c r="B26" s="1"/>
      <c r="C26" s="3"/>
      <c r="D26" s="1" t="s">
        <v>125</v>
      </c>
      <c r="E26" s="3"/>
      <c r="F26" s="13"/>
      <c r="G26" s="12"/>
      <c r="H26" s="13"/>
      <c r="I26" s="12"/>
      <c r="J26" s="13"/>
      <c r="K26" s="12"/>
      <c r="L26" s="15">
        <f>SUM(F26:K26)</f>
        <v>0</v>
      </c>
      <c r="M26" s="12"/>
      <c r="N26" s="25">
        <v>1500</v>
      </c>
      <c r="O26" s="12"/>
      <c r="P26" s="15">
        <f t="shared" ref="P26:P31" si="4">SUM(L26:N26)</f>
        <v>1500</v>
      </c>
      <c r="Q26" s="3"/>
    </row>
    <row r="27" spans="1:21" ht="15.75" thickBot="1" x14ac:dyDescent="0.3">
      <c r="A27" s="3"/>
      <c r="B27" s="1"/>
      <c r="C27" s="3"/>
      <c r="D27" s="1" t="s">
        <v>89</v>
      </c>
      <c r="E27" s="3"/>
      <c r="F27" s="36">
        <v>7500</v>
      </c>
      <c r="G27" s="12"/>
      <c r="H27" s="36">
        <v>700</v>
      </c>
      <c r="I27" s="12"/>
      <c r="J27" s="13"/>
      <c r="K27" s="12"/>
      <c r="L27" s="15">
        <f>SUM(F27:K27)</f>
        <v>8200</v>
      </c>
      <c r="M27" s="12"/>
      <c r="N27" s="36">
        <v>1300</v>
      </c>
      <c r="O27" s="12"/>
      <c r="P27" s="15">
        <f t="shared" si="4"/>
        <v>9500</v>
      </c>
      <c r="Q27" s="3"/>
    </row>
    <row r="28" spans="1:21" ht="15.75" thickBot="1" x14ac:dyDescent="0.3">
      <c r="A28" s="3"/>
      <c r="B28" s="1"/>
      <c r="C28" s="3"/>
      <c r="D28" s="1" t="s">
        <v>91</v>
      </c>
      <c r="E28" s="3"/>
      <c r="F28" s="36">
        <v>500</v>
      </c>
      <c r="G28" s="12"/>
      <c r="H28" s="36">
        <v>500</v>
      </c>
      <c r="I28" s="12"/>
      <c r="J28" s="36">
        <v>500</v>
      </c>
      <c r="K28" s="12"/>
      <c r="L28" s="15">
        <f>SUM(F28:K28)</f>
        <v>1500</v>
      </c>
      <c r="M28" s="12"/>
      <c r="N28" s="36">
        <v>500</v>
      </c>
      <c r="O28" s="12"/>
      <c r="P28" s="15">
        <f t="shared" si="4"/>
        <v>2000</v>
      </c>
      <c r="Q28" s="3"/>
    </row>
    <row r="29" spans="1:21" ht="15.75" thickBot="1" x14ac:dyDescent="0.3">
      <c r="A29" s="3"/>
      <c r="B29" s="1"/>
      <c r="C29" s="3"/>
      <c r="D29" s="1" t="s">
        <v>104</v>
      </c>
      <c r="E29" s="3"/>
      <c r="F29" s="13"/>
      <c r="G29" s="12"/>
      <c r="H29" s="13"/>
      <c r="I29" s="12"/>
      <c r="J29" s="37">
        <v>7000</v>
      </c>
      <c r="K29" s="12"/>
      <c r="L29" s="15">
        <f>SUM(F29:J29)</f>
        <v>7000</v>
      </c>
      <c r="M29" s="12"/>
      <c r="N29" s="13"/>
      <c r="O29" s="12"/>
      <c r="P29" s="15">
        <f t="shared" si="4"/>
        <v>7000</v>
      </c>
      <c r="Q29" s="3"/>
    </row>
    <row r="30" spans="1:21" ht="15.75" thickBot="1" x14ac:dyDescent="0.3">
      <c r="A30" s="3"/>
      <c r="B30" s="1"/>
      <c r="C30" s="3"/>
      <c r="D30" s="1" t="s">
        <v>106</v>
      </c>
      <c r="E30" s="3"/>
      <c r="F30" s="13"/>
      <c r="G30" s="12"/>
      <c r="H30" s="13"/>
      <c r="I30" s="12"/>
      <c r="J30" s="36">
        <v>5000</v>
      </c>
      <c r="K30" s="12"/>
      <c r="L30" s="15">
        <f>SUM(F30:J30)</f>
        <v>5000</v>
      </c>
      <c r="M30" s="12"/>
      <c r="N30" s="13"/>
      <c r="O30" s="12"/>
      <c r="P30" s="15">
        <f t="shared" si="4"/>
        <v>5000</v>
      </c>
      <c r="Q30" s="3"/>
    </row>
    <row r="31" spans="1:21" ht="15.75" thickBot="1" x14ac:dyDescent="0.3">
      <c r="A31" s="3"/>
      <c r="B31" s="1"/>
      <c r="C31" s="3"/>
      <c r="D31" s="1" t="s">
        <v>117</v>
      </c>
      <c r="E31" s="3"/>
      <c r="F31" s="13"/>
      <c r="G31" s="12"/>
      <c r="H31" s="13"/>
      <c r="I31" s="12"/>
      <c r="J31" s="37">
        <v>750</v>
      </c>
      <c r="K31" s="12"/>
      <c r="L31" s="15">
        <f>SUM(F31:J31)</f>
        <v>750</v>
      </c>
      <c r="M31" s="12"/>
      <c r="N31" s="13"/>
      <c r="O31" s="12"/>
      <c r="P31" s="15">
        <f t="shared" si="4"/>
        <v>750</v>
      </c>
      <c r="Q31" s="3"/>
    </row>
    <row r="32" spans="1:21" ht="15.75" thickBot="1" x14ac:dyDescent="0.3">
      <c r="A32" s="3"/>
      <c r="B32" s="1"/>
      <c r="C32" s="3"/>
      <c r="D32" s="1" t="s">
        <v>132</v>
      </c>
      <c r="E32" s="3"/>
      <c r="F32" s="13"/>
      <c r="G32" s="12"/>
      <c r="H32" s="13"/>
      <c r="I32" s="12"/>
      <c r="J32" s="37">
        <v>480000</v>
      </c>
      <c r="K32" s="12"/>
      <c r="L32" s="15">
        <f>SUM(F32:J32)</f>
        <v>480000</v>
      </c>
      <c r="M32" s="12"/>
      <c r="N32" s="13"/>
      <c r="O32" s="12"/>
      <c r="P32" s="15">
        <v>500000</v>
      </c>
      <c r="Q32" s="3"/>
      <c r="T32" s="34"/>
      <c r="U32" t="s">
        <v>149</v>
      </c>
    </row>
    <row r="33" spans="1:17" ht="15.75" thickBot="1" x14ac:dyDescent="0.3">
      <c r="A33" s="3"/>
      <c r="B33" s="1"/>
      <c r="C33" s="3"/>
      <c r="D33" s="1"/>
      <c r="E33" s="3"/>
      <c r="F33" s="13"/>
      <c r="G33" s="12"/>
      <c r="H33" s="13"/>
      <c r="I33" s="12"/>
      <c r="J33" s="13"/>
      <c r="K33" s="12"/>
      <c r="L33" s="15"/>
      <c r="M33" s="12"/>
      <c r="N33" s="13"/>
      <c r="O33" s="12"/>
      <c r="P33" s="15"/>
      <c r="Q33" s="3"/>
    </row>
    <row r="34" spans="1:17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</row>
    <row r="35" spans="1:17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</row>
    <row r="36" spans="1:17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</row>
    <row r="37" spans="1:17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</row>
    <row r="38" spans="1:17" ht="15.75" thickBot="1" x14ac:dyDescent="0.3">
      <c r="A38" s="3"/>
      <c r="B38" s="11"/>
      <c r="C38" s="11"/>
      <c r="D38" s="11"/>
      <c r="E38" s="11"/>
      <c r="F38" s="14">
        <f>SUM(F13:F37)</f>
        <v>44625</v>
      </c>
      <c r="G38" s="14"/>
      <c r="H38" s="14">
        <f>SUM(H13:H37)</f>
        <v>50850</v>
      </c>
      <c r="I38" s="14"/>
      <c r="J38" s="14">
        <f>SUM(J13:J37)</f>
        <v>606500</v>
      </c>
      <c r="K38" s="14"/>
      <c r="L38" s="16">
        <f>SUM(L13:L37)</f>
        <v>701975</v>
      </c>
      <c r="M38" s="14"/>
      <c r="N38" s="14">
        <f>SUM(N13:N37)</f>
        <v>18250</v>
      </c>
      <c r="O38" s="14"/>
      <c r="P38" s="16">
        <f>SUM(P13:P37)</f>
        <v>740225</v>
      </c>
      <c r="Q38" s="11"/>
    </row>
  </sheetData>
  <pageMargins left="0.7" right="0.7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3904-6392-442E-B756-6793D059034F}">
  <sheetPr>
    <pageSetUpPr fitToPage="1"/>
  </sheetPr>
  <dimension ref="A1:W38"/>
  <sheetViews>
    <sheetView workbookViewId="0">
      <selection activeCell="U3" sqref="U3:Z34"/>
    </sheetView>
  </sheetViews>
  <sheetFormatPr defaultRowHeight="15" x14ac:dyDescent="0.25"/>
  <cols>
    <col min="1" max="1" width="4.140625" customWidth="1"/>
    <col min="2" max="2" width="13.140625" customWidth="1"/>
    <col min="3" max="3" width="4" customWidth="1"/>
    <col min="4" max="4" width="40" customWidth="1"/>
    <col min="5" max="5" width="4.28515625" customWidth="1"/>
    <col min="6" max="6" width="13.140625" customWidth="1"/>
    <col min="7" max="7" width="4.140625" customWidth="1"/>
    <col min="8" max="8" width="13.140625" customWidth="1"/>
    <col min="9" max="9" width="4" customWidth="1"/>
    <col min="10" max="10" width="12.85546875" customWidth="1"/>
    <col min="11" max="11" width="4.42578125" customWidth="1"/>
    <col min="12" max="12" width="13.140625" customWidth="1"/>
    <col min="13" max="13" width="4.28515625" customWidth="1"/>
    <col min="14" max="14" width="13.42578125" customWidth="1"/>
    <col min="15" max="15" width="4.140625" customWidth="1"/>
    <col min="16" max="16" width="14.5703125" customWidth="1"/>
    <col min="17" max="17" width="5.140625" customWidth="1"/>
    <col min="18" max="18" width="24.85546875" customWidth="1"/>
    <col min="19" max="19" width="4.85546875" customWidth="1"/>
  </cols>
  <sheetData>
    <row r="1" spans="1:23" ht="19.5" thickBot="1" x14ac:dyDescent="0.35">
      <c r="A1" s="3"/>
      <c r="B1" s="5" t="s">
        <v>142</v>
      </c>
      <c r="C1" s="4"/>
      <c r="D1" s="5" t="s">
        <v>3</v>
      </c>
      <c r="E1" s="4"/>
      <c r="F1" s="5" t="s">
        <v>4</v>
      </c>
      <c r="G1" s="6"/>
      <c r="H1" s="5" t="s">
        <v>5</v>
      </c>
      <c r="I1" s="4"/>
      <c r="J1" s="5" t="s">
        <v>6</v>
      </c>
      <c r="K1" s="6"/>
      <c r="L1" s="5" t="s">
        <v>8</v>
      </c>
      <c r="M1" s="4"/>
      <c r="N1" s="5" t="s">
        <v>7</v>
      </c>
      <c r="O1" s="4"/>
      <c r="P1" s="5" t="s">
        <v>8</v>
      </c>
      <c r="Q1" s="3"/>
      <c r="R1" s="17" t="s">
        <v>141</v>
      </c>
      <c r="S1" s="3"/>
    </row>
    <row r="2" spans="1:23" ht="19.5" thickBot="1" x14ac:dyDescent="0.35">
      <c r="A2" s="3"/>
      <c r="B2" s="4" t="s">
        <v>9</v>
      </c>
      <c r="C2" s="3"/>
      <c r="D2" s="3"/>
      <c r="E2" s="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  <c r="R2" s="3"/>
      <c r="S2" s="3"/>
    </row>
    <row r="3" spans="1:23" ht="19.5" thickBot="1" x14ac:dyDescent="0.35">
      <c r="A3" s="3"/>
      <c r="B3" s="2" t="s">
        <v>1</v>
      </c>
      <c r="C3" s="3"/>
      <c r="D3" s="1" t="s">
        <v>11</v>
      </c>
      <c r="E3" s="3"/>
      <c r="F3" s="20">
        <v>3.7</v>
      </c>
      <c r="G3" s="12"/>
      <c r="H3" s="20">
        <v>92.82</v>
      </c>
      <c r="I3" s="12"/>
      <c r="J3" s="20">
        <v>24.07</v>
      </c>
      <c r="K3" s="12"/>
      <c r="L3" s="15">
        <f t="shared" ref="L3:L9" si="0">SUM(F3:J3)</f>
        <v>120.59</v>
      </c>
      <c r="M3" s="12"/>
      <c r="N3" s="13"/>
      <c r="O3" s="12"/>
      <c r="P3" s="15">
        <f t="shared" ref="P3:P9" si="1">SUM(L3:N3)</f>
        <v>120.59</v>
      </c>
      <c r="Q3" s="3"/>
      <c r="R3" s="15">
        <v>160</v>
      </c>
      <c r="S3" s="3"/>
    </row>
    <row r="4" spans="1:23" ht="15.75" thickBot="1" x14ac:dyDescent="0.3">
      <c r="A4" s="3"/>
      <c r="B4" s="1"/>
      <c r="C4" s="3"/>
      <c r="D4" s="1" t="s">
        <v>128</v>
      </c>
      <c r="E4" s="3"/>
      <c r="F4" s="19">
        <v>48402</v>
      </c>
      <c r="G4" s="12"/>
      <c r="H4" s="19">
        <v>76565.350000000006</v>
      </c>
      <c r="I4" s="12"/>
      <c r="J4" s="13"/>
      <c r="K4" s="12"/>
      <c r="L4" s="15">
        <f t="shared" si="0"/>
        <v>124967.35</v>
      </c>
      <c r="M4" s="12"/>
      <c r="N4" s="19">
        <v>19800</v>
      </c>
      <c r="O4" s="12"/>
      <c r="P4" s="15">
        <f t="shared" si="1"/>
        <v>144767.35</v>
      </c>
      <c r="Q4" s="3"/>
      <c r="R4" s="15">
        <v>193023.13</v>
      </c>
      <c r="S4" s="3"/>
      <c r="V4" s="27"/>
      <c r="W4" t="s">
        <v>145</v>
      </c>
    </row>
    <row r="5" spans="1:23" ht="15.75" thickBot="1" x14ac:dyDescent="0.3">
      <c r="A5" s="3"/>
      <c r="B5" s="1"/>
      <c r="C5" s="3"/>
      <c r="D5" s="1" t="s">
        <v>13</v>
      </c>
      <c r="E5" s="3"/>
      <c r="F5" s="20">
        <v>2250.17</v>
      </c>
      <c r="G5" s="12"/>
      <c r="H5" s="20">
        <v>500</v>
      </c>
      <c r="I5" s="12"/>
      <c r="J5" s="20">
        <v>1341.55</v>
      </c>
      <c r="K5" s="12"/>
      <c r="L5" s="15">
        <f t="shared" si="0"/>
        <v>4091.7200000000003</v>
      </c>
      <c r="M5" s="12"/>
      <c r="N5" s="13"/>
      <c r="O5" s="12"/>
      <c r="P5" s="15">
        <f t="shared" si="1"/>
        <v>4091.7200000000003</v>
      </c>
      <c r="Q5" s="3"/>
      <c r="R5" s="15">
        <v>5100</v>
      </c>
      <c r="S5" s="3"/>
    </row>
    <row r="6" spans="1:23" ht="15.75" thickBot="1" x14ac:dyDescent="0.3">
      <c r="A6" s="3"/>
      <c r="B6" s="1"/>
      <c r="C6" s="3"/>
      <c r="D6" s="1" t="s">
        <v>16</v>
      </c>
      <c r="E6" s="3"/>
      <c r="F6" s="13"/>
      <c r="G6" s="12"/>
      <c r="H6" s="19">
        <v>5860.95</v>
      </c>
      <c r="I6" s="12"/>
      <c r="J6" s="13"/>
      <c r="K6" s="12"/>
      <c r="L6" s="15">
        <f t="shared" si="0"/>
        <v>5860.95</v>
      </c>
      <c r="M6" s="12"/>
      <c r="N6" s="19">
        <v>230</v>
      </c>
      <c r="O6" s="12"/>
      <c r="P6" s="15">
        <f t="shared" si="1"/>
        <v>6090.95</v>
      </c>
      <c r="Q6" s="3"/>
      <c r="R6" s="15">
        <v>8121.26</v>
      </c>
      <c r="S6" s="3"/>
      <c r="V6" s="28"/>
      <c r="W6" t="s">
        <v>13</v>
      </c>
    </row>
    <row r="7" spans="1:23" ht="15.75" thickBot="1" x14ac:dyDescent="0.3">
      <c r="A7" s="3"/>
      <c r="B7" s="1"/>
      <c r="C7" s="3"/>
      <c r="D7" s="1" t="s">
        <v>20</v>
      </c>
      <c r="E7" s="3"/>
      <c r="F7" s="19">
        <v>194.03</v>
      </c>
      <c r="G7" s="12"/>
      <c r="H7" s="19">
        <v>1541.89</v>
      </c>
      <c r="I7" s="12"/>
      <c r="J7" s="13"/>
      <c r="K7" s="12"/>
      <c r="L7" s="15">
        <f t="shared" si="0"/>
        <v>1735.92</v>
      </c>
      <c r="M7" s="12"/>
      <c r="N7" s="19">
        <v>2202.85</v>
      </c>
      <c r="O7" s="12"/>
      <c r="P7" s="15">
        <f t="shared" si="1"/>
        <v>3938.77</v>
      </c>
      <c r="Q7" s="3"/>
      <c r="R7" s="15">
        <v>5251.69</v>
      </c>
      <c r="S7" s="3"/>
    </row>
    <row r="8" spans="1:23" ht="15.75" thickBot="1" x14ac:dyDescent="0.3">
      <c r="A8" s="3"/>
      <c r="B8" s="1"/>
      <c r="C8" s="3"/>
      <c r="D8" s="1" t="s">
        <v>22</v>
      </c>
      <c r="E8" s="3"/>
      <c r="F8" s="13"/>
      <c r="G8" s="12"/>
      <c r="H8" s="13"/>
      <c r="I8" s="12"/>
      <c r="J8" s="35">
        <v>348425.04</v>
      </c>
      <c r="K8" s="12"/>
      <c r="L8" s="15">
        <f t="shared" si="0"/>
        <v>348425.04</v>
      </c>
      <c r="M8" s="12"/>
      <c r="N8" s="13"/>
      <c r="O8" s="12"/>
      <c r="P8" s="15">
        <f t="shared" si="1"/>
        <v>348425.04</v>
      </c>
      <c r="Q8" s="3"/>
      <c r="R8" s="15">
        <v>475000</v>
      </c>
      <c r="S8" s="3"/>
      <c r="V8" s="29"/>
      <c r="W8" t="s">
        <v>146</v>
      </c>
    </row>
    <row r="9" spans="1:23" ht="15.75" thickBot="1" x14ac:dyDescent="0.3">
      <c r="A9" s="3"/>
      <c r="B9" s="1"/>
      <c r="C9" s="3"/>
      <c r="D9" s="1" t="s">
        <v>27</v>
      </c>
      <c r="E9" s="3"/>
      <c r="F9" s="13"/>
      <c r="G9" s="12"/>
      <c r="H9" s="13"/>
      <c r="I9" s="12"/>
      <c r="J9" s="35">
        <v>52892.45</v>
      </c>
      <c r="K9" s="12"/>
      <c r="L9" s="15">
        <f t="shared" si="0"/>
        <v>52892.45</v>
      </c>
      <c r="M9" s="12"/>
      <c r="N9" s="13"/>
      <c r="O9" s="12"/>
      <c r="P9" s="15">
        <f t="shared" si="1"/>
        <v>52892.45</v>
      </c>
      <c r="Q9" s="3"/>
      <c r="R9" s="15">
        <v>72000</v>
      </c>
      <c r="S9" s="3"/>
    </row>
    <row r="10" spans="1:23" ht="15.75" thickBot="1" x14ac:dyDescent="0.3">
      <c r="A10" s="3"/>
      <c r="B10" s="1"/>
      <c r="C10" s="3"/>
      <c r="D10" s="1"/>
      <c r="E10" s="3"/>
      <c r="F10" s="13"/>
      <c r="G10" s="12"/>
      <c r="H10" s="13"/>
      <c r="I10" s="12"/>
      <c r="J10" s="13"/>
      <c r="K10" s="12"/>
      <c r="L10" s="15"/>
      <c r="M10" s="12"/>
      <c r="N10" s="13"/>
      <c r="O10" s="12"/>
      <c r="P10" s="15"/>
      <c r="Q10" s="3"/>
      <c r="R10" s="15"/>
      <c r="S10" s="3"/>
    </row>
    <row r="11" spans="1:23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  <c r="R11" s="15"/>
      <c r="S11" s="3"/>
    </row>
    <row r="12" spans="1:23" ht="15.75" thickBot="1" x14ac:dyDescent="0.3">
      <c r="A12" s="11"/>
      <c r="B12" s="11"/>
      <c r="C12" s="11"/>
      <c r="D12" s="11"/>
      <c r="E12" s="11"/>
      <c r="F12" s="16">
        <f>SUM(F3:F11)</f>
        <v>50849.899999999994</v>
      </c>
      <c r="G12" s="16"/>
      <c r="H12" s="16">
        <f>SUM(H3:H11)</f>
        <v>84561.010000000009</v>
      </c>
      <c r="I12" s="16"/>
      <c r="J12" s="16">
        <f>SUM(J3:J11)</f>
        <v>402683.11</v>
      </c>
      <c r="K12" s="16"/>
      <c r="L12" s="16">
        <f>SUM(L3:L11)</f>
        <v>538094.02</v>
      </c>
      <c r="M12" s="16"/>
      <c r="N12" s="16">
        <f>SUM(N3:N11)</f>
        <v>22232.85</v>
      </c>
      <c r="O12" s="14"/>
      <c r="P12" s="16">
        <f>SUM(P3:P11)</f>
        <v>560326.87</v>
      </c>
      <c r="Q12" s="11"/>
      <c r="R12" s="18">
        <f>SUM(R3:R11)</f>
        <v>758656.08000000007</v>
      </c>
      <c r="S12" s="3"/>
    </row>
    <row r="13" spans="1:23" ht="19.5" thickBot="1" x14ac:dyDescent="0.35">
      <c r="A13" s="3"/>
      <c r="B13" s="2" t="s">
        <v>28</v>
      </c>
      <c r="C13" s="3"/>
      <c r="D13" s="1" t="s">
        <v>133</v>
      </c>
      <c r="E13" s="3"/>
      <c r="F13" s="22">
        <v>14238.19</v>
      </c>
      <c r="G13" s="12"/>
      <c r="H13" s="22">
        <v>22005.88</v>
      </c>
      <c r="I13" s="12"/>
      <c r="J13" s="22">
        <v>40192.17</v>
      </c>
      <c r="K13" s="12"/>
      <c r="L13" s="15">
        <f>SUM(F13:J13)</f>
        <v>76436.239999999991</v>
      </c>
      <c r="M13" s="12"/>
      <c r="N13" s="22">
        <v>1255.94</v>
      </c>
      <c r="O13" s="12"/>
      <c r="P13" s="15">
        <f t="shared" ref="P13:P31" si="2">SUM(L13:N13)</f>
        <v>77692.179999999993</v>
      </c>
      <c r="Q13" s="3"/>
      <c r="R13" s="15">
        <v>103589.56</v>
      </c>
      <c r="S13" s="3"/>
      <c r="V13" s="30"/>
      <c r="W13" t="s">
        <v>148</v>
      </c>
    </row>
    <row r="14" spans="1:23" ht="15.75" thickBot="1" x14ac:dyDescent="0.3">
      <c r="A14" s="3"/>
      <c r="B14" s="1"/>
      <c r="C14" s="3"/>
      <c r="D14" s="1" t="s">
        <v>64</v>
      </c>
      <c r="E14" s="3"/>
      <c r="F14" s="22">
        <v>1079.29</v>
      </c>
      <c r="G14" s="12"/>
      <c r="H14" s="22">
        <v>1609.56</v>
      </c>
      <c r="I14" s="12"/>
      <c r="J14" s="22">
        <v>2996.68</v>
      </c>
      <c r="K14" s="12"/>
      <c r="L14" s="15">
        <f>SUM(F14:J14)</f>
        <v>5685.53</v>
      </c>
      <c r="M14" s="12"/>
      <c r="N14" s="22">
        <v>94.93</v>
      </c>
      <c r="O14" s="12"/>
      <c r="P14" s="15">
        <f t="shared" si="2"/>
        <v>5780.46</v>
      </c>
      <c r="Q14" s="3"/>
      <c r="R14" s="15">
        <v>7707.27</v>
      </c>
      <c r="S14" s="3"/>
    </row>
    <row r="15" spans="1:23" ht="15.75" thickBot="1" x14ac:dyDescent="0.3">
      <c r="A15" s="3"/>
      <c r="B15" s="1"/>
      <c r="C15" s="3"/>
      <c r="D15" s="1" t="s">
        <v>134</v>
      </c>
      <c r="E15" s="3"/>
      <c r="F15" s="23">
        <v>6403.28</v>
      </c>
      <c r="G15" s="12"/>
      <c r="H15" s="23">
        <v>1946.4</v>
      </c>
      <c r="I15" s="12"/>
      <c r="J15" s="23">
        <v>12424.8</v>
      </c>
      <c r="K15" s="12"/>
      <c r="L15" s="15">
        <f>SUM(F15:K15)</f>
        <v>20774.48</v>
      </c>
      <c r="M15" s="12"/>
      <c r="N15" s="23"/>
      <c r="O15" s="12"/>
      <c r="P15" s="15">
        <f t="shared" si="2"/>
        <v>20774.48</v>
      </c>
      <c r="Q15" s="3"/>
      <c r="R15" s="15">
        <v>27699.29</v>
      </c>
      <c r="S15" s="3"/>
      <c r="V15" s="31"/>
      <c r="W15" t="s">
        <v>97</v>
      </c>
    </row>
    <row r="16" spans="1:23" ht="15.75" thickBot="1" x14ac:dyDescent="0.3">
      <c r="A16" s="3"/>
      <c r="B16" s="1"/>
      <c r="C16" s="3"/>
      <c r="D16" s="1" t="s">
        <v>135</v>
      </c>
      <c r="E16" s="3"/>
      <c r="F16" s="36">
        <v>1025.01</v>
      </c>
      <c r="G16" s="12"/>
      <c r="H16" s="36">
        <v>2303.0100000000002</v>
      </c>
      <c r="I16" s="12"/>
      <c r="J16" s="36">
        <v>13181.1</v>
      </c>
      <c r="K16" s="12"/>
      <c r="L16" s="15">
        <f>SUM(F16:K16)</f>
        <v>16509.120000000003</v>
      </c>
      <c r="M16" s="12"/>
      <c r="N16" s="36">
        <v>443.51</v>
      </c>
      <c r="O16" s="12"/>
      <c r="P16" s="15">
        <f t="shared" si="2"/>
        <v>16952.63</v>
      </c>
      <c r="Q16" s="3"/>
      <c r="R16" s="15">
        <v>18500</v>
      </c>
      <c r="S16" s="3"/>
    </row>
    <row r="17" spans="1:23" ht="15.75" thickBot="1" x14ac:dyDescent="0.3">
      <c r="A17" s="3"/>
      <c r="B17" s="1"/>
      <c r="C17" s="3"/>
      <c r="D17" s="1" t="s">
        <v>136</v>
      </c>
      <c r="E17" s="3"/>
      <c r="F17" s="25">
        <v>97.5</v>
      </c>
      <c r="G17" s="12"/>
      <c r="H17" s="25">
        <v>1590</v>
      </c>
      <c r="I17" s="12"/>
      <c r="J17" s="13"/>
      <c r="K17" s="12"/>
      <c r="L17" s="15">
        <f t="shared" ref="L17:L25" si="3">SUM(F17:J17)</f>
        <v>1687.5</v>
      </c>
      <c r="M17" s="12"/>
      <c r="N17" s="13"/>
      <c r="O17" s="12"/>
      <c r="P17" s="15">
        <f t="shared" si="2"/>
        <v>1687.5</v>
      </c>
      <c r="Q17" s="3"/>
      <c r="R17" s="15">
        <v>5000</v>
      </c>
      <c r="S17" s="3"/>
      <c r="V17" s="32"/>
      <c r="W17" t="s">
        <v>150</v>
      </c>
    </row>
    <row r="18" spans="1:23" ht="15.75" thickBot="1" x14ac:dyDescent="0.3">
      <c r="A18" s="3"/>
      <c r="B18" s="1"/>
      <c r="C18" s="3"/>
      <c r="D18" s="1" t="s">
        <v>137</v>
      </c>
      <c r="E18" s="3"/>
      <c r="F18" s="25">
        <v>2625</v>
      </c>
      <c r="G18" s="12"/>
      <c r="H18" s="25">
        <v>2625</v>
      </c>
      <c r="I18" s="12"/>
      <c r="J18" s="25">
        <v>2625</v>
      </c>
      <c r="K18" s="12"/>
      <c r="L18" s="15">
        <f t="shared" si="3"/>
        <v>7875</v>
      </c>
      <c r="M18" s="12"/>
      <c r="N18" s="25">
        <v>2625</v>
      </c>
      <c r="O18" s="12"/>
      <c r="P18" s="15">
        <f t="shared" si="2"/>
        <v>10500</v>
      </c>
      <c r="Q18" s="3"/>
      <c r="R18" s="15">
        <v>10500</v>
      </c>
      <c r="S18" s="3"/>
    </row>
    <row r="19" spans="1:23" ht="15.75" thickBot="1" x14ac:dyDescent="0.3">
      <c r="A19" s="3"/>
      <c r="B19" s="1"/>
      <c r="C19" s="3"/>
      <c r="D19" s="1" t="s">
        <v>76</v>
      </c>
      <c r="E19" s="3"/>
      <c r="F19" s="25">
        <v>867.51</v>
      </c>
      <c r="G19" s="12"/>
      <c r="H19" s="25">
        <v>674.73</v>
      </c>
      <c r="I19" s="12"/>
      <c r="J19" s="25">
        <v>867.51</v>
      </c>
      <c r="K19" s="12"/>
      <c r="L19" s="15">
        <f t="shared" si="3"/>
        <v>2409.75</v>
      </c>
      <c r="M19" s="12"/>
      <c r="N19" s="25"/>
      <c r="O19" s="12"/>
      <c r="P19" s="15">
        <f t="shared" si="2"/>
        <v>2409.75</v>
      </c>
      <c r="Q19" s="3"/>
      <c r="R19" s="15">
        <v>3213</v>
      </c>
      <c r="S19" s="3"/>
    </row>
    <row r="20" spans="1:23" ht="15.75" thickBot="1" x14ac:dyDescent="0.3">
      <c r="A20" s="3"/>
      <c r="B20" s="1"/>
      <c r="C20" s="3"/>
      <c r="D20" s="1" t="s">
        <v>138</v>
      </c>
      <c r="E20" s="3"/>
      <c r="F20" s="36">
        <v>75.02</v>
      </c>
      <c r="G20" s="12"/>
      <c r="H20" s="36">
        <v>42.28</v>
      </c>
      <c r="I20" s="12"/>
      <c r="J20" s="36">
        <v>63</v>
      </c>
      <c r="K20" s="12"/>
      <c r="L20" s="15">
        <f t="shared" si="3"/>
        <v>180.3</v>
      </c>
      <c r="M20" s="12"/>
      <c r="N20" s="36">
        <v>51.96</v>
      </c>
      <c r="O20" s="12"/>
      <c r="P20" s="15">
        <f t="shared" si="2"/>
        <v>232.26000000000002</v>
      </c>
      <c r="Q20" s="3"/>
      <c r="R20" s="15">
        <v>300</v>
      </c>
      <c r="S20" s="3"/>
      <c r="V20" s="33"/>
      <c r="W20" t="s">
        <v>151</v>
      </c>
    </row>
    <row r="21" spans="1:23" ht="15.75" thickBot="1" x14ac:dyDescent="0.3">
      <c r="A21" s="3"/>
      <c r="B21" s="1"/>
      <c r="C21" s="3"/>
      <c r="D21" s="1" t="s">
        <v>139</v>
      </c>
      <c r="E21" s="3"/>
      <c r="F21" s="36">
        <v>812.07</v>
      </c>
      <c r="G21" s="12"/>
      <c r="H21" s="36">
        <v>822.56</v>
      </c>
      <c r="I21" s="12"/>
      <c r="J21" s="36">
        <v>812.07</v>
      </c>
      <c r="K21" s="12"/>
      <c r="L21" s="15">
        <f t="shared" si="3"/>
        <v>2446.7000000000003</v>
      </c>
      <c r="M21" s="12"/>
      <c r="N21" s="13"/>
      <c r="O21" s="12"/>
      <c r="P21" s="15">
        <f t="shared" si="2"/>
        <v>2446.7000000000003</v>
      </c>
      <c r="Q21" s="3"/>
      <c r="R21" s="15">
        <v>3262.25</v>
      </c>
      <c r="S21" s="3"/>
    </row>
    <row r="22" spans="1:23" ht="15.75" thickBot="1" x14ac:dyDescent="0.3">
      <c r="A22" s="3"/>
      <c r="B22" s="1"/>
      <c r="C22" s="3"/>
      <c r="D22" s="1" t="s">
        <v>140</v>
      </c>
      <c r="E22" s="3"/>
      <c r="F22" s="36">
        <v>646.16</v>
      </c>
      <c r="G22" s="12"/>
      <c r="H22" s="36">
        <v>548.09</v>
      </c>
      <c r="I22" s="12"/>
      <c r="J22" s="13"/>
      <c r="K22" s="12"/>
      <c r="L22" s="15">
        <f t="shared" si="3"/>
        <v>1194.25</v>
      </c>
      <c r="M22" s="12"/>
      <c r="N22" s="13"/>
      <c r="O22" s="12"/>
      <c r="P22" s="15">
        <f t="shared" si="2"/>
        <v>1194.25</v>
      </c>
      <c r="Q22" s="3"/>
      <c r="R22" s="15">
        <v>1592.32</v>
      </c>
      <c r="S22" s="3"/>
    </row>
    <row r="23" spans="1:23" ht="15.75" thickBot="1" x14ac:dyDescent="0.3">
      <c r="A23" s="3"/>
      <c r="B23" s="1"/>
      <c r="C23" s="3"/>
      <c r="D23" s="1" t="s">
        <v>85</v>
      </c>
      <c r="E23" s="3"/>
      <c r="F23" s="36">
        <v>5638.81</v>
      </c>
      <c r="G23" s="12"/>
      <c r="H23" s="36">
        <v>25407.67</v>
      </c>
      <c r="I23" s="12"/>
      <c r="J23" s="13"/>
      <c r="K23" s="12"/>
      <c r="L23" s="15">
        <f t="shared" si="3"/>
        <v>31046.48</v>
      </c>
      <c r="M23" s="12"/>
      <c r="N23" s="13"/>
      <c r="O23" s="12"/>
      <c r="P23" s="15">
        <f t="shared" si="2"/>
        <v>31046.48</v>
      </c>
      <c r="Q23" s="3"/>
      <c r="R23" s="15">
        <v>34000</v>
      </c>
      <c r="S23" s="3"/>
    </row>
    <row r="24" spans="1:23" ht="15.75" thickBot="1" x14ac:dyDescent="0.3">
      <c r="A24" s="3"/>
      <c r="B24" s="1"/>
      <c r="C24" s="3"/>
      <c r="D24" s="1" t="s">
        <v>131</v>
      </c>
      <c r="E24" s="3"/>
      <c r="F24" s="36">
        <v>10548.08</v>
      </c>
      <c r="G24" s="12"/>
      <c r="H24" s="36">
        <v>9860.18</v>
      </c>
      <c r="I24" s="12"/>
      <c r="J24" s="13"/>
      <c r="K24" s="12"/>
      <c r="L24" s="15">
        <f t="shared" si="3"/>
        <v>20408.260000000002</v>
      </c>
      <c r="M24" s="12"/>
      <c r="N24" s="36">
        <v>2522.37</v>
      </c>
      <c r="O24" s="12"/>
      <c r="P24" s="15">
        <f t="shared" si="2"/>
        <v>22930.63</v>
      </c>
      <c r="Q24" s="3"/>
      <c r="R24" s="15">
        <v>22930.63</v>
      </c>
      <c r="S24" s="3"/>
    </row>
    <row r="25" spans="1:23" ht="15.75" thickBot="1" x14ac:dyDescent="0.3">
      <c r="A25" s="3"/>
      <c r="B25" s="1"/>
      <c r="C25" s="3"/>
      <c r="D25" s="1" t="s">
        <v>109</v>
      </c>
      <c r="E25" s="3"/>
      <c r="F25" s="25">
        <v>501.03</v>
      </c>
      <c r="G25" s="12"/>
      <c r="H25" s="25">
        <v>389.69</v>
      </c>
      <c r="I25" s="12"/>
      <c r="J25" s="25">
        <v>501.03</v>
      </c>
      <c r="K25" s="12"/>
      <c r="L25" s="15">
        <f t="shared" si="3"/>
        <v>1391.75</v>
      </c>
      <c r="M25" s="12"/>
      <c r="N25" s="25"/>
      <c r="O25" s="12"/>
      <c r="P25" s="15">
        <f t="shared" si="2"/>
        <v>1391.75</v>
      </c>
      <c r="Q25" s="3"/>
      <c r="R25" s="15">
        <v>1855.64</v>
      </c>
      <c r="S25" s="3"/>
    </row>
    <row r="26" spans="1:23" ht="15.75" thickBot="1" x14ac:dyDescent="0.3">
      <c r="A26" s="3"/>
      <c r="B26" s="1"/>
      <c r="C26" s="3"/>
      <c r="D26" s="1" t="s">
        <v>125</v>
      </c>
      <c r="E26" s="3"/>
      <c r="F26" s="13"/>
      <c r="G26" s="12"/>
      <c r="H26" s="13"/>
      <c r="I26" s="12"/>
      <c r="J26" s="13"/>
      <c r="K26" s="12"/>
      <c r="L26" s="15">
        <f>SUM(F26:K26)</f>
        <v>0</v>
      </c>
      <c r="M26" s="12"/>
      <c r="N26" s="25">
        <v>1150</v>
      </c>
      <c r="O26" s="12"/>
      <c r="P26" s="15">
        <f t="shared" si="2"/>
        <v>1150</v>
      </c>
      <c r="Q26" s="3"/>
      <c r="R26" s="15">
        <v>1150</v>
      </c>
      <c r="S26" s="3"/>
    </row>
    <row r="27" spans="1:23" ht="15.75" thickBot="1" x14ac:dyDescent="0.3">
      <c r="A27" s="3"/>
      <c r="B27" s="1"/>
      <c r="C27" s="3"/>
      <c r="D27" s="1" t="s">
        <v>89</v>
      </c>
      <c r="E27" s="3"/>
      <c r="F27" s="36">
        <v>-60.51</v>
      </c>
      <c r="G27" s="12"/>
      <c r="H27" s="36">
        <v>1370</v>
      </c>
      <c r="I27" s="12"/>
      <c r="J27" s="13"/>
      <c r="K27" s="12"/>
      <c r="L27" s="15">
        <f>SUM(F27:K27)</f>
        <v>1309.49</v>
      </c>
      <c r="M27" s="12"/>
      <c r="N27" s="13"/>
      <c r="O27" s="12"/>
      <c r="P27" s="15">
        <f t="shared" si="2"/>
        <v>1309.49</v>
      </c>
      <c r="Q27" s="3"/>
      <c r="R27" s="15">
        <v>1309.49</v>
      </c>
      <c r="S27" s="3"/>
    </row>
    <row r="28" spans="1:23" ht="15.75" thickBot="1" x14ac:dyDescent="0.3">
      <c r="A28" s="3"/>
      <c r="B28" s="1"/>
      <c r="C28" s="3"/>
      <c r="D28" s="1" t="s">
        <v>91</v>
      </c>
      <c r="E28" s="3"/>
      <c r="F28" s="36">
        <v>358.16</v>
      </c>
      <c r="G28" s="12"/>
      <c r="H28" s="36">
        <v>6054.45</v>
      </c>
      <c r="I28" s="12"/>
      <c r="J28" s="36">
        <v>887.47</v>
      </c>
      <c r="K28" s="12"/>
      <c r="L28" s="15">
        <f>SUM(F28:K28)</f>
        <v>7300.08</v>
      </c>
      <c r="M28" s="12"/>
      <c r="N28" s="36">
        <v>293.68</v>
      </c>
      <c r="O28" s="12"/>
      <c r="P28" s="15">
        <f t="shared" si="2"/>
        <v>7593.76</v>
      </c>
      <c r="Q28" s="3"/>
      <c r="R28" s="15">
        <v>8000</v>
      </c>
      <c r="S28" s="3"/>
    </row>
    <row r="29" spans="1:23" ht="15.75" thickBot="1" x14ac:dyDescent="0.3">
      <c r="A29" s="3"/>
      <c r="B29" s="1"/>
      <c r="C29" s="3"/>
      <c r="D29" s="1" t="s">
        <v>104</v>
      </c>
      <c r="E29" s="3"/>
      <c r="F29" s="13"/>
      <c r="G29" s="12"/>
      <c r="H29" s="13"/>
      <c r="I29" s="12"/>
      <c r="J29" s="24">
        <v>5483.06</v>
      </c>
      <c r="K29" s="12"/>
      <c r="L29" s="15">
        <f>SUM(F29:J29)</f>
        <v>5483.06</v>
      </c>
      <c r="M29" s="12"/>
      <c r="N29" s="13"/>
      <c r="O29" s="12"/>
      <c r="P29" s="15">
        <f t="shared" si="2"/>
        <v>5483.06</v>
      </c>
      <c r="Q29" s="3"/>
      <c r="R29" s="15">
        <v>7310.72</v>
      </c>
      <c r="S29" s="3"/>
    </row>
    <row r="30" spans="1:23" ht="15.75" thickBot="1" x14ac:dyDescent="0.3">
      <c r="A30" s="3"/>
      <c r="B30" s="1"/>
      <c r="C30" s="3"/>
      <c r="D30" s="1" t="s">
        <v>106</v>
      </c>
      <c r="E30" s="3"/>
      <c r="F30" s="13"/>
      <c r="G30" s="12"/>
      <c r="H30" s="13"/>
      <c r="I30" s="12"/>
      <c r="J30" s="36">
        <v>2808.5</v>
      </c>
      <c r="K30" s="12"/>
      <c r="L30" s="15">
        <f>SUM(F30:J30)</f>
        <v>2808.5</v>
      </c>
      <c r="M30" s="12"/>
      <c r="N30" s="13"/>
      <c r="O30" s="12"/>
      <c r="P30" s="15">
        <f t="shared" si="2"/>
        <v>2808.5</v>
      </c>
      <c r="Q30" s="3"/>
      <c r="R30" s="15">
        <v>3200</v>
      </c>
      <c r="S30" s="3"/>
    </row>
    <row r="31" spans="1:23" ht="15.75" thickBot="1" x14ac:dyDescent="0.3">
      <c r="A31" s="3"/>
      <c r="B31" s="1"/>
      <c r="C31" s="3"/>
      <c r="D31" s="1" t="s">
        <v>117</v>
      </c>
      <c r="E31" s="3"/>
      <c r="F31" s="13"/>
      <c r="G31" s="12"/>
      <c r="H31" s="13"/>
      <c r="I31" s="12"/>
      <c r="J31" s="24">
        <v>3787</v>
      </c>
      <c r="K31" s="12"/>
      <c r="L31" s="15">
        <f>SUM(F31:J31)</f>
        <v>3787</v>
      </c>
      <c r="M31" s="12"/>
      <c r="N31" s="13"/>
      <c r="O31" s="12"/>
      <c r="P31" s="15">
        <f t="shared" si="2"/>
        <v>3787</v>
      </c>
      <c r="Q31" s="3"/>
      <c r="R31" s="15">
        <v>5049.3100000000004</v>
      </c>
      <c r="S31" s="3"/>
    </row>
    <row r="32" spans="1:23" ht="15.75" thickBot="1" x14ac:dyDescent="0.3">
      <c r="A32" s="3"/>
      <c r="B32" s="1"/>
      <c r="C32" s="3"/>
      <c r="D32" s="1" t="s">
        <v>132</v>
      </c>
      <c r="E32" s="3"/>
      <c r="F32" s="13"/>
      <c r="G32" s="12"/>
      <c r="H32" s="13"/>
      <c r="I32" s="12"/>
      <c r="J32" s="24">
        <v>368612</v>
      </c>
      <c r="K32" s="12"/>
      <c r="L32" s="15">
        <f>SUM(F32:J32)</f>
        <v>368612</v>
      </c>
      <c r="M32" s="12"/>
      <c r="N32" s="36">
        <v>0</v>
      </c>
      <c r="O32" s="12"/>
      <c r="P32" s="15">
        <f>SUM(L32:N32)</f>
        <v>368612</v>
      </c>
      <c r="Q32" s="3"/>
      <c r="R32" s="15">
        <v>491482.64</v>
      </c>
      <c r="S32" s="3"/>
      <c r="V32" s="34"/>
      <c r="W32" t="s">
        <v>149</v>
      </c>
    </row>
    <row r="33" spans="1:19" ht="15.75" thickBot="1" x14ac:dyDescent="0.3">
      <c r="A33" s="3"/>
      <c r="B33" s="1"/>
      <c r="C33" s="3"/>
      <c r="D33" s="1"/>
      <c r="E33" s="3"/>
      <c r="F33" s="13"/>
      <c r="G33" s="12"/>
      <c r="H33" s="13"/>
      <c r="I33" s="12"/>
      <c r="J33" s="13"/>
      <c r="K33" s="12"/>
      <c r="L33" s="15"/>
      <c r="M33" s="12"/>
      <c r="N33" s="13"/>
      <c r="O33" s="12"/>
      <c r="P33" s="15"/>
      <c r="Q33" s="3"/>
      <c r="R33" s="15"/>
      <c r="S33" s="3"/>
    </row>
    <row r="34" spans="1:19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  <c r="R34" s="15"/>
      <c r="S34" s="3"/>
    </row>
    <row r="35" spans="1:19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  <c r="R35" s="15"/>
      <c r="S35" s="3"/>
    </row>
    <row r="36" spans="1:19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  <c r="R36" s="15"/>
      <c r="S36" s="3"/>
    </row>
    <row r="37" spans="1:19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  <c r="R37" s="15"/>
      <c r="S37" s="3"/>
    </row>
    <row r="38" spans="1:19" ht="15.75" thickBot="1" x14ac:dyDescent="0.3">
      <c r="A38" s="3"/>
      <c r="B38" s="11"/>
      <c r="C38" s="11"/>
      <c r="D38" s="11"/>
      <c r="E38" s="11"/>
      <c r="F38" s="14">
        <f>SUM(F13:F37)</f>
        <v>44854.6</v>
      </c>
      <c r="G38" s="14"/>
      <c r="H38" s="14">
        <f>SUM(H13:H37)</f>
        <v>77249.5</v>
      </c>
      <c r="I38" s="14"/>
      <c r="J38" s="14">
        <f>SUM(J13:J37)</f>
        <v>455241.39</v>
      </c>
      <c r="K38" s="14"/>
      <c r="L38" s="16">
        <f>SUM(L13:L37)</f>
        <v>577345.49</v>
      </c>
      <c r="M38" s="14"/>
      <c r="N38" s="14">
        <f>SUM(N13:N37)</f>
        <v>8437.39</v>
      </c>
      <c r="O38" s="14"/>
      <c r="P38" s="16">
        <f>SUM(P13:P37)</f>
        <v>585782.88</v>
      </c>
      <c r="Q38" s="11"/>
      <c r="R38" s="18">
        <f>SUM(R13:R37)</f>
        <v>757652.12000000011</v>
      </c>
      <c r="S38" s="3"/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9-981B-47D1-A507-6A791FC309AE}">
  <sheetPr>
    <pageSetUpPr fitToPage="1"/>
  </sheetPr>
  <dimension ref="A1:T38"/>
  <sheetViews>
    <sheetView workbookViewId="0">
      <selection activeCell="R3" sqref="R3:V33"/>
    </sheetView>
  </sheetViews>
  <sheetFormatPr defaultRowHeight="15" x14ac:dyDescent="0.25"/>
  <cols>
    <col min="1" max="1" width="5.28515625" customWidth="1"/>
    <col min="2" max="2" width="17.5703125" customWidth="1"/>
    <col min="3" max="3" width="4" customWidth="1"/>
    <col min="4" max="4" width="38.28515625" customWidth="1"/>
    <col min="5" max="5" width="4.28515625" customWidth="1"/>
    <col min="6" max="6" width="15.5703125" customWidth="1"/>
    <col min="7" max="7" width="4.7109375" customWidth="1"/>
    <col min="8" max="8" width="14.7109375" customWidth="1"/>
    <col min="9" max="9" width="4.5703125" customWidth="1"/>
    <col min="10" max="10" width="14.28515625" customWidth="1"/>
    <col min="11" max="11" width="4.7109375" customWidth="1"/>
    <col min="12" max="12" width="13.7109375" customWidth="1"/>
    <col min="13" max="13" width="4.28515625" customWidth="1"/>
    <col min="14" max="14" width="13.42578125" customWidth="1"/>
    <col min="15" max="15" width="4.7109375" customWidth="1"/>
    <col min="16" max="16" width="16.28515625" customWidth="1"/>
    <col min="17" max="17" width="4.7109375" customWidth="1"/>
  </cols>
  <sheetData>
    <row r="1" spans="1:20" ht="19.5" thickBot="1" x14ac:dyDescent="0.35">
      <c r="A1" s="3"/>
      <c r="B1" s="5" t="s">
        <v>143</v>
      </c>
      <c r="C1" s="4"/>
      <c r="D1" s="5" t="s">
        <v>3</v>
      </c>
      <c r="E1" s="4"/>
      <c r="F1" s="5" t="s">
        <v>4</v>
      </c>
      <c r="G1" s="6"/>
      <c r="H1" s="5" t="s">
        <v>5</v>
      </c>
      <c r="I1" s="4"/>
      <c r="J1" s="5" t="s">
        <v>6</v>
      </c>
      <c r="K1" s="6"/>
      <c r="L1" s="5" t="s">
        <v>8</v>
      </c>
      <c r="M1" s="4"/>
      <c r="N1" s="5" t="s">
        <v>7</v>
      </c>
      <c r="O1" s="4"/>
      <c r="P1" s="5" t="s">
        <v>8</v>
      </c>
      <c r="Q1" s="3"/>
    </row>
    <row r="2" spans="1:20" ht="19.5" thickBot="1" x14ac:dyDescent="0.35">
      <c r="A2" s="3"/>
      <c r="B2" s="4" t="s">
        <v>144</v>
      </c>
      <c r="C2" s="3"/>
      <c r="D2" s="3"/>
      <c r="E2" s="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</row>
    <row r="3" spans="1:20" ht="19.5" thickBot="1" x14ac:dyDescent="0.35">
      <c r="A3" s="3"/>
      <c r="B3" s="2" t="s">
        <v>1</v>
      </c>
      <c r="C3" s="3"/>
      <c r="D3" s="1" t="s">
        <v>11</v>
      </c>
      <c r="E3" s="3"/>
      <c r="F3" s="20">
        <v>9.1300000000000008</v>
      </c>
      <c r="G3" s="12"/>
      <c r="H3" s="20">
        <v>331.4</v>
      </c>
      <c r="I3" s="12"/>
      <c r="J3" s="20">
        <v>113.47</v>
      </c>
      <c r="K3" s="12"/>
      <c r="L3" s="15">
        <f t="shared" ref="L3:L9" si="0">SUM(F3:J3)</f>
        <v>454</v>
      </c>
      <c r="M3" s="12"/>
      <c r="N3" s="13"/>
      <c r="O3" s="12"/>
      <c r="P3" s="15">
        <f t="shared" ref="P3:P9" si="1">SUM(L3:N3)</f>
        <v>454</v>
      </c>
      <c r="Q3" s="3"/>
    </row>
    <row r="4" spans="1:20" ht="15.75" thickBot="1" x14ac:dyDescent="0.3">
      <c r="A4" s="3"/>
      <c r="B4" s="1"/>
      <c r="C4" s="3"/>
      <c r="D4" s="1" t="s">
        <v>128</v>
      </c>
      <c r="E4" s="3"/>
      <c r="F4" s="19">
        <v>64036</v>
      </c>
      <c r="G4" s="12"/>
      <c r="H4" s="19">
        <v>105873.4</v>
      </c>
      <c r="I4" s="12"/>
      <c r="J4" s="13"/>
      <c r="K4" s="12"/>
      <c r="L4" s="15">
        <f t="shared" si="0"/>
        <v>169909.4</v>
      </c>
      <c r="M4" s="12"/>
      <c r="N4" s="19">
        <v>26400</v>
      </c>
      <c r="O4" s="12"/>
      <c r="P4" s="15">
        <f t="shared" si="1"/>
        <v>196309.4</v>
      </c>
      <c r="Q4" s="3"/>
      <c r="S4" s="27"/>
      <c r="T4" t="s">
        <v>145</v>
      </c>
    </row>
    <row r="5" spans="1:20" ht="15.75" thickBot="1" x14ac:dyDescent="0.3">
      <c r="A5" s="3"/>
      <c r="B5" s="1"/>
      <c r="C5" s="3"/>
      <c r="D5" s="1" t="s">
        <v>13</v>
      </c>
      <c r="E5" s="3"/>
      <c r="F5" s="20">
        <v>3000</v>
      </c>
      <c r="G5" s="12"/>
      <c r="H5" s="20">
        <v>250</v>
      </c>
      <c r="I5" s="12"/>
      <c r="J5" s="20">
        <v>18630.189999999999</v>
      </c>
      <c r="K5" s="12"/>
      <c r="L5" s="15">
        <f t="shared" si="0"/>
        <v>21880.19</v>
      </c>
      <c r="M5" s="12"/>
      <c r="N5" s="20">
        <v>33002</v>
      </c>
      <c r="O5" s="12"/>
      <c r="P5" s="15">
        <f t="shared" si="1"/>
        <v>54882.19</v>
      </c>
      <c r="Q5" s="3"/>
    </row>
    <row r="6" spans="1:20" ht="15.75" thickBot="1" x14ac:dyDescent="0.3">
      <c r="A6" s="3"/>
      <c r="B6" s="1"/>
      <c r="C6" s="3"/>
      <c r="D6" s="1" t="s">
        <v>16</v>
      </c>
      <c r="E6" s="3"/>
      <c r="F6" s="13"/>
      <c r="G6" s="12"/>
      <c r="H6" s="19">
        <v>7126.48</v>
      </c>
      <c r="I6" s="12"/>
      <c r="J6" s="13"/>
      <c r="K6" s="12"/>
      <c r="L6" s="15">
        <f t="shared" si="0"/>
        <v>7126.48</v>
      </c>
      <c r="M6" s="12"/>
      <c r="N6" s="13"/>
      <c r="O6" s="12"/>
      <c r="P6" s="15">
        <f t="shared" si="1"/>
        <v>7126.48</v>
      </c>
      <c r="Q6" s="3"/>
      <c r="S6" s="28"/>
      <c r="T6" t="s">
        <v>13</v>
      </c>
    </row>
    <row r="7" spans="1:20" ht="15.75" thickBot="1" x14ac:dyDescent="0.3">
      <c r="A7" s="3"/>
      <c r="B7" s="1"/>
      <c r="C7" s="3"/>
      <c r="D7" s="1" t="s">
        <v>20</v>
      </c>
      <c r="E7" s="3"/>
      <c r="F7" s="19">
        <v>443.29</v>
      </c>
      <c r="G7" s="12"/>
      <c r="H7" s="19">
        <v>2795.75</v>
      </c>
      <c r="I7" s="12"/>
      <c r="J7" s="13"/>
      <c r="K7" s="12"/>
      <c r="L7" s="15">
        <f t="shared" si="0"/>
        <v>3239.04</v>
      </c>
      <c r="M7" s="12"/>
      <c r="N7" s="19">
        <v>3785.78</v>
      </c>
      <c r="O7" s="12"/>
      <c r="P7" s="15">
        <f t="shared" si="1"/>
        <v>7024.82</v>
      </c>
      <c r="Q7" s="3"/>
    </row>
    <row r="8" spans="1:20" ht="15.75" thickBot="1" x14ac:dyDescent="0.3">
      <c r="A8" s="3"/>
      <c r="B8" s="1"/>
      <c r="C8" s="3"/>
      <c r="D8" s="1" t="s">
        <v>22</v>
      </c>
      <c r="E8" s="3"/>
      <c r="F8" s="13"/>
      <c r="G8" s="12"/>
      <c r="H8" s="13"/>
      <c r="I8" s="12"/>
      <c r="J8" s="21">
        <v>494670</v>
      </c>
      <c r="K8" s="12"/>
      <c r="L8" s="15">
        <f t="shared" si="0"/>
        <v>494670</v>
      </c>
      <c r="M8" s="12"/>
      <c r="N8" s="13"/>
      <c r="O8" s="12"/>
      <c r="P8" s="15">
        <f t="shared" si="1"/>
        <v>494670</v>
      </c>
      <c r="Q8" s="3"/>
      <c r="S8" s="29"/>
      <c r="T8" t="s">
        <v>146</v>
      </c>
    </row>
    <row r="9" spans="1:20" ht="15.75" thickBot="1" x14ac:dyDescent="0.3">
      <c r="A9" s="3"/>
      <c r="B9" s="1"/>
      <c r="C9" s="3"/>
      <c r="D9" s="1" t="s">
        <v>27</v>
      </c>
      <c r="E9" s="3"/>
      <c r="F9" s="13"/>
      <c r="G9" s="12"/>
      <c r="H9" s="13"/>
      <c r="I9" s="12"/>
      <c r="J9" s="21">
        <v>84995.96</v>
      </c>
      <c r="K9" s="12"/>
      <c r="L9" s="15">
        <f t="shared" si="0"/>
        <v>84995.96</v>
      </c>
      <c r="M9" s="12"/>
      <c r="N9" s="13"/>
      <c r="O9" s="12"/>
      <c r="P9" s="15">
        <f t="shared" si="1"/>
        <v>84995.96</v>
      </c>
      <c r="Q9" s="3"/>
    </row>
    <row r="10" spans="1:20" ht="15.75" thickBot="1" x14ac:dyDescent="0.3">
      <c r="A10" s="3"/>
      <c r="B10" s="1"/>
      <c r="C10" s="3"/>
      <c r="D10" s="1"/>
      <c r="E10" s="3"/>
      <c r="F10" s="13"/>
      <c r="G10" s="12"/>
      <c r="H10" s="13"/>
      <c r="I10" s="12"/>
      <c r="J10" s="13"/>
      <c r="K10" s="12"/>
      <c r="L10" s="15"/>
      <c r="M10" s="12"/>
      <c r="N10" s="13"/>
      <c r="O10" s="12"/>
      <c r="P10" s="15"/>
      <c r="Q10" s="3"/>
    </row>
    <row r="11" spans="1:20" ht="15.75" thickBot="1" x14ac:dyDescent="0.3">
      <c r="A11" s="3"/>
      <c r="B11" s="1"/>
      <c r="C11" s="3"/>
      <c r="D11" s="1"/>
      <c r="E11" s="3"/>
      <c r="F11" s="13"/>
      <c r="G11" s="12"/>
      <c r="H11" s="13"/>
      <c r="I11" s="12"/>
      <c r="J11" s="13"/>
      <c r="K11" s="12"/>
      <c r="L11" s="15"/>
      <c r="M11" s="12"/>
      <c r="N11" s="13"/>
      <c r="O11" s="12"/>
      <c r="P11" s="15"/>
      <c r="Q11" s="3"/>
    </row>
    <row r="12" spans="1:20" ht="15.75" thickBot="1" x14ac:dyDescent="0.3">
      <c r="A12" s="11"/>
      <c r="B12" s="11"/>
      <c r="C12" s="11"/>
      <c r="D12" s="11"/>
      <c r="E12" s="11"/>
      <c r="F12" s="16">
        <f>SUM(F3:F11)</f>
        <v>67488.42</v>
      </c>
      <c r="G12" s="16"/>
      <c r="H12" s="16">
        <f>SUM(H3:H11)</f>
        <v>116377.02999999998</v>
      </c>
      <c r="I12" s="16"/>
      <c r="J12" s="16">
        <f>SUM(J3:J11)</f>
        <v>598409.62</v>
      </c>
      <c r="K12" s="16"/>
      <c r="L12" s="16">
        <f>SUM(L3:L11)</f>
        <v>782275.07</v>
      </c>
      <c r="M12" s="16"/>
      <c r="N12" s="16">
        <f>SUM(N3:N11)</f>
        <v>63187.78</v>
      </c>
      <c r="O12" s="14"/>
      <c r="P12" s="16">
        <f>SUM(P3:P11)</f>
        <v>845462.85</v>
      </c>
      <c r="Q12" s="11"/>
    </row>
    <row r="13" spans="1:20" ht="19.5" thickBot="1" x14ac:dyDescent="0.35">
      <c r="A13" s="3"/>
      <c r="B13" s="2" t="s">
        <v>28</v>
      </c>
      <c r="C13" s="3"/>
      <c r="D13" s="1" t="s">
        <v>147</v>
      </c>
      <c r="E13" s="3"/>
      <c r="F13" s="22">
        <v>17889.36</v>
      </c>
      <c r="G13" s="12"/>
      <c r="H13" s="22">
        <v>27053.66</v>
      </c>
      <c r="I13" s="12"/>
      <c r="J13" s="22">
        <v>47806.95</v>
      </c>
      <c r="K13" s="12"/>
      <c r="L13" s="15">
        <f>SUM(F13:J13)</f>
        <v>92749.97</v>
      </c>
      <c r="M13" s="12"/>
      <c r="N13" s="22">
        <v>1863.81</v>
      </c>
      <c r="O13" s="12"/>
      <c r="P13" s="15">
        <f t="shared" ref="P13:P31" si="2">SUM(L13:N13)</f>
        <v>94613.78</v>
      </c>
      <c r="Q13" s="3"/>
      <c r="S13" s="30"/>
      <c r="T13" t="s">
        <v>148</v>
      </c>
    </row>
    <row r="14" spans="1:20" ht="15.75" thickBot="1" x14ac:dyDescent="0.3">
      <c r="A14" s="3"/>
      <c r="B14" s="1"/>
      <c r="C14" s="3"/>
      <c r="D14" s="1" t="s">
        <v>64</v>
      </c>
      <c r="E14" s="3"/>
      <c r="F14" s="22">
        <v>1984.37</v>
      </c>
      <c r="G14" s="12"/>
      <c r="H14" s="22">
        <v>2186.85</v>
      </c>
      <c r="I14" s="12"/>
      <c r="J14" s="22">
        <v>6111.66</v>
      </c>
      <c r="K14" s="12"/>
      <c r="L14" s="15">
        <f>SUM(F14:J14)</f>
        <v>10282.879999999999</v>
      </c>
      <c r="M14" s="12"/>
      <c r="N14" s="22">
        <v>177.31</v>
      </c>
      <c r="O14" s="12"/>
      <c r="P14" s="15">
        <f t="shared" si="2"/>
        <v>10460.189999999999</v>
      </c>
      <c r="Q14" s="3"/>
    </row>
    <row r="15" spans="1:20" ht="15.75" thickBot="1" x14ac:dyDescent="0.3">
      <c r="A15" s="3"/>
      <c r="B15" s="1"/>
      <c r="C15" s="3"/>
      <c r="D15" s="1" t="s">
        <v>134</v>
      </c>
      <c r="E15" s="3"/>
      <c r="F15" s="23">
        <v>3238.5</v>
      </c>
      <c r="G15" s="12"/>
      <c r="H15" s="23">
        <v>7124.59</v>
      </c>
      <c r="I15" s="12"/>
      <c r="J15" s="23">
        <v>13490.85</v>
      </c>
      <c r="K15" s="12"/>
      <c r="L15" s="15">
        <f>SUM(F15:K15)</f>
        <v>23853.940000000002</v>
      </c>
      <c r="M15" s="12"/>
      <c r="N15" s="23"/>
      <c r="O15" s="12"/>
      <c r="P15" s="15">
        <f t="shared" si="2"/>
        <v>23853.940000000002</v>
      </c>
      <c r="Q15" s="3"/>
      <c r="S15" s="31"/>
      <c r="T15" t="s">
        <v>97</v>
      </c>
    </row>
    <row r="16" spans="1:20" ht="15.75" thickBot="1" x14ac:dyDescent="0.3">
      <c r="A16" s="3"/>
      <c r="B16" s="1"/>
      <c r="C16" s="3"/>
      <c r="D16" s="1" t="s">
        <v>135</v>
      </c>
      <c r="E16" s="3"/>
      <c r="F16" s="26">
        <v>601.49</v>
      </c>
      <c r="G16" s="12"/>
      <c r="H16" s="26">
        <v>434.58</v>
      </c>
      <c r="I16" s="12"/>
      <c r="J16" s="26">
        <v>10553.77</v>
      </c>
      <c r="K16" s="12"/>
      <c r="L16" s="15">
        <f>SUM(F16:K16)</f>
        <v>11589.84</v>
      </c>
      <c r="M16" s="12"/>
      <c r="N16" s="13"/>
      <c r="O16" s="12"/>
      <c r="P16" s="15">
        <f t="shared" si="2"/>
        <v>11589.84</v>
      </c>
      <c r="Q16" s="3"/>
    </row>
    <row r="17" spans="1:20" ht="15.75" thickBot="1" x14ac:dyDescent="0.3">
      <c r="A17" s="3"/>
      <c r="B17" s="1"/>
      <c r="C17" s="3"/>
      <c r="D17" s="1" t="s">
        <v>136</v>
      </c>
      <c r="E17" s="3"/>
      <c r="F17" s="25">
        <v>1715</v>
      </c>
      <c r="G17" s="12"/>
      <c r="H17" s="25">
        <v>2757.5</v>
      </c>
      <c r="I17" s="12"/>
      <c r="J17" s="25">
        <v>720</v>
      </c>
      <c r="K17" s="12"/>
      <c r="L17" s="15">
        <f t="shared" ref="L17:L25" si="3">SUM(F17:J17)</f>
        <v>5192.5</v>
      </c>
      <c r="M17" s="12"/>
      <c r="N17" s="13"/>
      <c r="O17" s="12"/>
      <c r="P17" s="15">
        <f t="shared" si="2"/>
        <v>5192.5</v>
      </c>
      <c r="Q17" s="3"/>
      <c r="S17" s="32"/>
      <c r="T17" t="s">
        <v>150</v>
      </c>
    </row>
    <row r="18" spans="1:20" ht="15.75" thickBot="1" x14ac:dyDescent="0.3">
      <c r="A18" s="3"/>
      <c r="B18" s="1"/>
      <c r="C18" s="3"/>
      <c r="D18" s="1" t="s">
        <v>137</v>
      </c>
      <c r="E18" s="3"/>
      <c r="F18" s="25">
        <v>1906.16</v>
      </c>
      <c r="G18" s="12"/>
      <c r="H18" s="25">
        <v>4297.5</v>
      </c>
      <c r="I18" s="12"/>
      <c r="J18" s="25">
        <v>2472.4</v>
      </c>
      <c r="K18" s="12"/>
      <c r="L18" s="15">
        <f t="shared" si="3"/>
        <v>8676.06</v>
      </c>
      <c r="M18" s="12"/>
      <c r="N18" s="25">
        <v>1878.75</v>
      </c>
      <c r="O18" s="12"/>
      <c r="P18" s="15">
        <f t="shared" si="2"/>
        <v>10554.81</v>
      </c>
      <c r="Q18" s="3"/>
    </row>
    <row r="19" spans="1:20" ht="15.75" thickBot="1" x14ac:dyDescent="0.3">
      <c r="A19" s="3"/>
      <c r="B19" s="1"/>
      <c r="C19" s="3"/>
      <c r="D19" s="1" t="s">
        <v>76</v>
      </c>
      <c r="E19" s="3"/>
      <c r="F19" s="25">
        <v>1253.07</v>
      </c>
      <c r="G19" s="12"/>
      <c r="H19" s="13"/>
      <c r="I19" s="12"/>
      <c r="J19" s="25">
        <v>1156.68</v>
      </c>
      <c r="K19" s="12"/>
      <c r="L19" s="15">
        <f t="shared" si="3"/>
        <v>2409.75</v>
      </c>
      <c r="M19" s="12"/>
      <c r="N19" s="13"/>
      <c r="O19" s="12"/>
      <c r="P19" s="15">
        <f t="shared" si="2"/>
        <v>2409.75</v>
      </c>
      <c r="Q19" s="3"/>
    </row>
    <row r="20" spans="1:20" ht="15.75" thickBot="1" x14ac:dyDescent="0.3">
      <c r="A20" s="3"/>
      <c r="B20" s="1"/>
      <c r="C20" s="3"/>
      <c r="D20" s="1" t="s">
        <v>138</v>
      </c>
      <c r="E20" s="3"/>
      <c r="F20" s="26">
        <v>12.18</v>
      </c>
      <c r="G20" s="12"/>
      <c r="H20" s="13"/>
      <c r="I20" s="12"/>
      <c r="J20" s="13"/>
      <c r="K20" s="12"/>
      <c r="L20" s="15">
        <f t="shared" si="3"/>
        <v>12.18</v>
      </c>
      <c r="M20" s="12"/>
      <c r="N20" s="26">
        <v>6.96</v>
      </c>
      <c r="O20" s="12"/>
      <c r="P20" s="15">
        <f t="shared" si="2"/>
        <v>19.14</v>
      </c>
      <c r="Q20" s="3"/>
      <c r="S20" s="33"/>
      <c r="T20" t="s">
        <v>151</v>
      </c>
    </row>
    <row r="21" spans="1:20" ht="15.75" thickBot="1" x14ac:dyDescent="0.3">
      <c r="A21" s="3"/>
      <c r="B21" s="1"/>
      <c r="C21" s="3"/>
      <c r="D21" s="1" t="s">
        <v>139</v>
      </c>
      <c r="E21" s="3"/>
      <c r="F21" s="26">
        <v>1172.99</v>
      </c>
      <c r="G21" s="12"/>
      <c r="H21" s="26">
        <v>1082.76</v>
      </c>
      <c r="I21" s="12"/>
      <c r="J21" s="26">
        <v>1082.76</v>
      </c>
      <c r="K21" s="12"/>
      <c r="L21" s="15">
        <f t="shared" si="3"/>
        <v>3338.51</v>
      </c>
      <c r="M21" s="12"/>
      <c r="N21" s="13"/>
      <c r="O21" s="12"/>
      <c r="P21" s="15">
        <f t="shared" si="2"/>
        <v>3338.51</v>
      </c>
      <c r="Q21" s="3"/>
    </row>
    <row r="22" spans="1:20" ht="15.75" thickBot="1" x14ac:dyDescent="0.3">
      <c r="A22" s="3"/>
      <c r="B22" s="1"/>
      <c r="C22" s="3"/>
      <c r="D22" s="1" t="s">
        <v>140</v>
      </c>
      <c r="E22" s="3"/>
      <c r="F22" s="26">
        <v>1058.72</v>
      </c>
      <c r="G22" s="12"/>
      <c r="H22" s="26">
        <v>1058.73</v>
      </c>
      <c r="I22" s="12"/>
      <c r="J22" s="13"/>
      <c r="K22" s="12"/>
      <c r="L22" s="15">
        <f t="shared" si="3"/>
        <v>2117.4499999999998</v>
      </c>
      <c r="M22" s="12"/>
      <c r="N22" s="13"/>
      <c r="O22" s="12"/>
      <c r="P22" s="15">
        <f t="shared" si="2"/>
        <v>2117.4499999999998</v>
      </c>
      <c r="Q22" s="3"/>
    </row>
    <row r="23" spans="1:20" ht="15.75" thickBot="1" x14ac:dyDescent="0.3">
      <c r="A23" s="3"/>
      <c r="B23" s="1"/>
      <c r="C23" s="3"/>
      <c r="D23" s="1" t="s">
        <v>85</v>
      </c>
      <c r="E23" s="3"/>
      <c r="F23" s="26">
        <v>1610.16</v>
      </c>
      <c r="G23" s="12"/>
      <c r="H23" s="26">
        <v>12632.67</v>
      </c>
      <c r="I23" s="12"/>
      <c r="J23" s="13"/>
      <c r="K23" s="12"/>
      <c r="L23" s="15">
        <f t="shared" si="3"/>
        <v>14242.83</v>
      </c>
      <c r="M23" s="12"/>
      <c r="N23" s="26">
        <v>30</v>
      </c>
      <c r="O23" s="12"/>
      <c r="P23" s="15">
        <f t="shared" si="2"/>
        <v>14272.83</v>
      </c>
      <c r="Q23" s="3"/>
    </row>
    <row r="24" spans="1:20" ht="15.75" thickBot="1" x14ac:dyDescent="0.3">
      <c r="A24" s="3"/>
      <c r="B24" s="1"/>
      <c r="C24" s="3"/>
      <c r="D24" s="1" t="s">
        <v>131</v>
      </c>
      <c r="E24" s="3"/>
      <c r="F24" s="26">
        <v>9904.32</v>
      </c>
      <c r="G24" s="12"/>
      <c r="H24" s="26">
        <v>8612.43</v>
      </c>
      <c r="I24" s="12"/>
      <c r="J24" s="13"/>
      <c r="K24" s="12"/>
      <c r="L24" s="15">
        <f t="shared" si="3"/>
        <v>18516.75</v>
      </c>
      <c r="M24" s="12"/>
      <c r="N24" s="26">
        <v>3014.35</v>
      </c>
      <c r="O24" s="12"/>
      <c r="P24" s="15">
        <f t="shared" si="2"/>
        <v>21531.1</v>
      </c>
      <c r="Q24" s="3"/>
    </row>
    <row r="25" spans="1:20" ht="15.75" thickBot="1" x14ac:dyDescent="0.3">
      <c r="A25" s="3"/>
      <c r="B25" s="1"/>
      <c r="C25" s="3"/>
      <c r="D25" s="1" t="s">
        <v>109</v>
      </c>
      <c r="E25" s="3"/>
      <c r="F25" s="13"/>
      <c r="G25" s="12"/>
      <c r="H25" s="13"/>
      <c r="I25" s="12"/>
      <c r="J25" s="26">
        <v>668.04</v>
      </c>
      <c r="K25" s="12"/>
      <c r="L25" s="15">
        <f t="shared" si="3"/>
        <v>668.04</v>
      </c>
      <c r="M25" s="12"/>
      <c r="N25" s="13"/>
      <c r="O25" s="12"/>
      <c r="P25" s="15">
        <f t="shared" si="2"/>
        <v>668.04</v>
      </c>
      <c r="Q25" s="3"/>
    </row>
    <row r="26" spans="1:20" ht="15.75" thickBot="1" x14ac:dyDescent="0.3">
      <c r="A26" s="3"/>
      <c r="B26" s="1"/>
      <c r="C26" s="3"/>
      <c r="D26" s="1" t="s">
        <v>125</v>
      </c>
      <c r="E26" s="3"/>
      <c r="F26" s="13"/>
      <c r="G26" s="12"/>
      <c r="H26" s="13"/>
      <c r="I26" s="12"/>
      <c r="J26" s="13"/>
      <c r="K26" s="12"/>
      <c r="L26" s="15">
        <f>SUM(F26:K26)</f>
        <v>0</v>
      </c>
      <c r="M26" s="12"/>
      <c r="N26" s="26">
        <v>2069.02</v>
      </c>
      <c r="O26" s="12"/>
      <c r="P26" s="15">
        <f t="shared" si="2"/>
        <v>2069.02</v>
      </c>
      <c r="Q26" s="3"/>
    </row>
    <row r="27" spans="1:20" ht="15.75" thickBot="1" x14ac:dyDescent="0.3">
      <c r="A27" s="3"/>
      <c r="B27" s="1"/>
      <c r="C27" s="3"/>
      <c r="D27" s="1" t="s">
        <v>89</v>
      </c>
      <c r="E27" s="3"/>
      <c r="F27" s="26">
        <v>6431.14</v>
      </c>
      <c r="G27" s="12"/>
      <c r="H27" s="26">
        <v>2864.25</v>
      </c>
      <c r="I27" s="12"/>
      <c r="J27" s="13"/>
      <c r="K27" s="12"/>
      <c r="L27" s="15">
        <f>SUM(F27:K27)</f>
        <v>9295.39</v>
      </c>
      <c r="M27" s="12"/>
      <c r="N27" s="13"/>
      <c r="O27" s="12"/>
      <c r="P27" s="15">
        <f t="shared" si="2"/>
        <v>9295.39</v>
      </c>
      <c r="Q27" s="3"/>
    </row>
    <row r="28" spans="1:20" ht="15.75" thickBot="1" x14ac:dyDescent="0.3">
      <c r="A28" s="3"/>
      <c r="B28" s="1"/>
      <c r="C28" s="3"/>
      <c r="D28" s="1" t="s">
        <v>91</v>
      </c>
      <c r="E28" s="3"/>
      <c r="F28" s="26">
        <v>17209.86</v>
      </c>
      <c r="G28" s="12"/>
      <c r="H28" s="26">
        <v>65291.41</v>
      </c>
      <c r="I28" s="12"/>
      <c r="J28" s="26">
        <v>15838.41</v>
      </c>
      <c r="K28" s="12"/>
      <c r="L28" s="15">
        <f>SUM(F28:K28)</f>
        <v>98339.680000000008</v>
      </c>
      <c r="M28" s="12"/>
      <c r="N28" s="26">
        <v>46339.35</v>
      </c>
      <c r="O28" s="12"/>
      <c r="P28" s="15">
        <f t="shared" si="2"/>
        <v>144679.03</v>
      </c>
      <c r="Q28" s="3"/>
    </row>
    <row r="29" spans="1:20" ht="15.75" thickBot="1" x14ac:dyDescent="0.3">
      <c r="A29" s="3"/>
      <c r="B29" s="1"/>
      <c r="C29" s="3"/>
      <c r="D29" s="1" t="s">
        <v>104</v>
      </c>
      <c r="E29" s="3"/>
      <c r="F29" s="13"/>
      <c r="G29" s="12"/>
      <c r="H29" s="13"/>
      <c r="I29" s="12"/>
      <c r="J29" s="13"/>
      <c r="K29" s="12"/>
      <c r="L29" s="15">
        <f>SUM(F29:J29)</f>
        <v>0</v>
      </c>
      <c r="M29" s="12"/>
      <c r="N29" s="13"/>
      <c r="O29" s="12"/>
      <c r="P29" s="15">
        <f t="shared" si="2"/>
        <v>0</v>
      </c>
      <c r="Q29" s="3"/>
    </row>
    <row r="30" spans="1:20" ht="15.75" thickBot="1" x14ac:dyDescent="0.3">
      <c r="A30" s="3"/>
      <c r="B30" s="1"/>
      <c r="C30" s="3"/>
      <c r="D30" s="1" t="s">
        <v>106</v>
      </c>
      <c r="E30" s="3"/>
      <c r="F30" s="13"/>
      <c r="G30" s="12"/>
      <c r="H30" s="13"/>
      <c r="I30" s="12"/>
      <c r="J30" s="26">
        <v>5150</v>
      </c>
      <c r="K30" s="12"/>
      <c r="L30" s="15">
        <f>SUM(F30:J30)</f>
        <v>5150</v>
      </c>
      <c r="M30" s="12"/>
      <c r="N30" s="13"/>
      <c r="O30" s="12"/>
      <c r="P30" s="15">
        <f t="shared" si="2"/>
        <v>5150</v>
      </c>
      <c r="Q30" s="3"/>
    </row>
    <row r="31" spans="1:20" ht="15.75" thickBot="1" x14ac:dyDescent="0.3">
      <c r="A31" s="3"/>
      <c r="B31" s="1"/>
      <c r="C31" s="3"/>
      <c r="D31" s="1" t="s">
        <v>117</v>
      </c>
      <c r="E31" s="3"/>
      <c r="F31" s="13"/>
      <c r="G31" s="12"/>
      <c r="H31" s="13"/>
      <c r="I31" s="12"/>
      <c r="J31" s="13"/>
      <c r="K31" s="12"/>
      <c r="L31" s="15">
        <f>SUM(F31:J31)</f>
        <v>0</v>
      </c>
      <c r="M31" s="12"/>
      <c r="N31" s="13"/>
      <c r="O31" s="12"/>
      <c r="P31" s="15">
        <f t="shared" si="2"/>
        <v>0</v>
      </c>
      <c r="Q31" s="3"/>
    </row>
    <row r="32" spans="1:20" ht="15.75" thickBot="1" x14ac:dyDescent="0.3">
      <c r="A32" s="3"/>
      <c r="B32" s="1"/>
      <c r="C32" s="3"/>
      <c r="D32" s="1" t="s">
        <v>132</v>
      </c>
      <c r="E32" s="3"/>
      <c r="F32" s="13"/>
      <c r="G32" s="12"/>
      <c r="H32" s="13"/>
      <c r="I32" s="12"/>
      <c r="J32" s="24">
        <v>489171</v>
      </c>
      <c r="K32" s="12"/>
      <c r="L32" s="15">
        <f>SUM(F32:J32)</f>
        <v>489171</v>
      </c>
      <c r="M32" s="12"/>
      <c r="N32" s="13"/>
      <c r="O32" s="12"/>
      <c r="P32" s="15">
        <v>500000</v>
      </c>
      <c r="Q32" s="3"/>
      <c r="S32" s="34"/>
      <c r="T32" t="s">
        <v>149</v>
      </c>
    </row>
    <row r="33" spans="1:17" ht="15.75" thickBot="1" x14ac:dyDescent="0.3">
      <c r="A33" s="3"/>
      <c r="B33" s="1"/>
      <c r="C33" s="3"/>
      <c r="D33" s="1"/>
      <c r="E33" s="3"/>
      <c r="F33" s="13"/>
      <c r="G33" s="12"/>
      <c r="H33" s="13"/>
      <c r="I33" s="12"/>
      <c r="J33" s="13"/>
      <c r="K33" s="12"/>
      <c r="L33" s="15"/>
      <c r="M33" s="12"/>
      <c r="N33" s="13"/>
      <c r="O33" s="12"/>
      <c r="P33" s="15"/>
      <c r="Q33" s="3"/>
    </row>
    <row r="34" spans="1:17" ht="15.75" thickBot="1" x14ac:dyDescent="0.3">
      <c r="A34" s="3"/>
      <c r="B34" s="1"/>
      <c r="C34" s="3"/>
      <c r="D34" s="1"/>
      <c r="E34" s="3"/>
      <c r="F34" s="13"/>
      <c r="G34" s="12"/>
      <c r="H34" s="13"/>
      <c r="I34" s="12"/>
      <c r="J34" s="13"/>
      <c r="K34" s="12"/>
      <c r="L34" s="15"/>
      <c r="M34" s="12"/>
      <c r="N34" s="13"/>
      <c r="O34" s="12"/>
      <c r="P34" s="15"/>
      <c r="Q34" s="3"/>
    </row>
    <row r="35" spans="1:17" ht="15.75" thickBot="1" x14ac:dyDescent="0.3">
      <c r="A35" s="3"/>
      <c r="B35" s="1"/>
      <c r="C35" s="3"/>
      <c r="D35" s="1"/>
      <c r="E35" s="3"/>
      <c r="F35" s="13"/>
      <c r="G35" s="12"/>
      <c r="H35" s="13"/>
      <c r="I35" s="12"/>
      <c r="J35" s="13"/>
      <c r="K35" s="12"/>
      <c r="L35" s="15"/>
      <c r="M35" s="12"/>
      <c r="N35" s="13"/>
      <c r="O35" s="12"/>
      <c r="P35" s="15"/>
      <c r="Q35" s="3"/>
    </row>
    <row r="36" spans="1:17" ht="15.75" thickBot="1" x14ac:dyDescent="0.3">
      <c r="A36" s="3"/>
      <c r="B36" s="1"/>
      <c r="C36" s="3"/>
      <c r="D36" s="1"/>
      <c r="E36" s="3"/>
      <c r="F36" s="13"/>
      <c r="G36" s="12"/>
      <c r="H36" s="13"/>
      <c r="I36" s="12"/>
      <c r="J36" s="13"/>
      <c r="K36" s="12"/>
      <c r="L36" s="15"/>
      <c r="M36" s="12"/>
      <c r="N36" s="13"/>
      <c r="O36" s="12"/>
      <c r="P36" s="15"/>
      <c r="Q36" s="3"/>
    </row>
    <row r="37" spans="1:17" ht="15.75" thickBot="1" x14ac:dyDescent="0.3">
      <c r="A37" s="3"/>
      <c r="B37" s="1"/>
      <c r="C37" s="3"/>
      <c r="D37" s="1"/>
      <c r="E37" s="3"/>
      <c r="F37" s="13"/>
      <c r="G37" s="12"/>
      <c r="H37" s="13"/>
      <c r="I37" s="12"/>
      <c r="J37" s="13"/>
      <c r="K37" s="12"/>
      <c r="L37" s="15"/>
      <c r="M37" s="12"/>
      <c r="N37" s="13"/>
      <c r="O37" s="12"/>
      <c r="P37" s="15"/>
      <c r="Q37" s="3"/>
    </row>
    <row r="38" spans="1:17" ht="15.75" thickBot="1" x14ac:dyDescent="0.3">
      <c r="A38" s="3"/>
      <c r="B38" s="11"/>
      <c r="C38" s="11"/>
      <c r="D38" s="11"/>
      <c r="E38" s="11"/>
      <c r="F38" s="14">
        <f>SUM(F13:F37)</f>
        <v>65987.320000000007</v>
      </c>
      <c r="G38" s="14"/>
      <c r="H38" s="14">
        <f>SUM(H13:H37)</f>
        <v>135396.93</v>
      </c>
      <c r="I38" s="14"/>
      <c r="J38" s="14">
        <f>SUM(J13:J37)</f>
        <v>594222.52</v>
      </c>
      <c r="K38" s="14"/>
      <c r="L38" s="16">
        <f>SUM(L13:L37)</f>
        <v>795606.77</v>
      </c>
      <c r="M38" s="14"/>
      <c r="N38" s="14">
        <f>SUM(N13:N37)</f>
        <v>55379.55</v>
      </c>
      <c r="O38" s="14"/>
      <c r="P38" s="16">
        <f>SUM(P13:P37)</f>
        <v>861815.32000000007</v>
      </c>
      <c r="Q38" s="11"/>
    </row>
  </sheetData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FY22-23</vt:lpstr>
      <vt:lpstr>FY 21-22</vt:lpstr>
      <vt:lpstr>FY 20-21</vt:lpstr>
      <vt:lpstr>'FY 20-21'!Print_Area</vt:lpstr>
      <vt:lpstr>'FY 21-22'!Print_Area</vt:lpstr>
      <vt:lpstr>'FY22-23'!Print_Area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Laurie</dc:creator>
  <cp:lastModifiedBy>Andrews, Laurie</cp:lastModifiedBy>
  <cp:lastPrinted>2022-11-03T13:10:16Z</cp:lastPrinted>
  <dcterms:created xsi:type="dcterms:W3CDTF">2021-10-18T16:41:39Z</dcterms:created>
  <dcterms:modified xsi:type="dcterms:W3CDTF">2022-11-03T13:12:37Z</dcterms:modified>
</cp:coreProperties>
</file>